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ommaire_impôt" sheetId="1" state="visible" r:id="rId1"/>
    <sheet xmlns:r="http://schemas.openxmlformats.org/officeDocument/2006/relationships" name="Kilométrage" sheetId="2" state="visible" r:id="rId2"/>
    <sheet xmlns:r="http://schemas.openxmlformats.org/officeDocument/2006/relationships" name="Frais Medicaux" sheetId="3" state="visible" r:id="rId3"/>
    <sheet xmlns:r="http://schemas.openxmlformats.org/officeDocument/2006/relationships" name="Essence_Entretien" sheetId="4" state="visible" r:id="rId4"/>
    <sheet xmlns:r="http://schemas.openxmlformats.org/officeDocument/2006/relationships" name="Fournitures" sheetId="5" state="visible" r:id="rId5"/>
    <sheet xmlns:r="http://schemas.openxmlformats.org/officeDocument/2006/relationships" name="Représentation" sheetId="6" state="visible" r:id="rId6"/>
    <sheet xmlns:r="http://schemas.openxmlformats.org/officeDocument/2006/relationships" name="Téléphonie" sheetId="7" state="visible" r:id="rId7"/>
    <sheet xmlns:r="http://schemas.openxmlformats.org/officeDocument/2006/relationships" name="Cotisations_Formation_Permis" sheetId="8" state="visible" r:id="rId8"/>
    <sheet xmlns:r="http://schemas.openxmlformats.org/officeDocument/2006/relationships" name="Other_Expenses" sheetId="9" state="visible" r:id="rId9"/>
  </sheets>
  <definedNames>
    <definedName name="benzino" hidden="0" function="0" vbProcedure="0">Essence_Entretien!$C$375</definedName>
    <definedName name="jaro" hidden="0" function="0" vbProcedure="0">Kilométrage!$B$2</definedName>
    <definedName name="km_eko" hidden="0" function="0" vbProcedure="0">Kilométrage!$B$8</definedName>
    <definedName name="km_laboro" hidden="0" function="0" vbProcedure="0">Kilométrage!$C$375</definedName>
    <definedName name="km_totala" hidden="0" function="0" vbProcedure="0">Kilométrage!$B$375</definedName>
    <definedName name="konservado" hidden="0" function="0" vbProcedure="0">Essence_Entretien!$E$375</definedName>
    <definedName name="kontoro" hidden="0" function="0" vbProcedure="0">Représentation!$B$375</definedName>
    <definedName name="kvindek_kontoro" hidden="0" function="0" vbProcedure="0">Représentation!$B$5</definedName>
    <definedName name="mekaniko" hidden="0" function="0" vbProcedure="0">Essence_Entretien!$E$7:$F$372</definedName>
    <definedName name="procento_dedukti_auto" hidden="0" function="0" vbProcedure="0">Kilométrage!$D$5</definedName>
    <definedName name="profecio" hidden="0" function="0" vbProcedure="0">Cotisations_Formation_Permis!$B$20</definedName>
    <definedName name="provizado" hidden="0" function="0" vbProcedure="0">Fournitures!$B$375</definedName>
    <definedName name="telefono" hidden="0" function="0" vbProcedure="0">Téléphonie!$B$20</definedName>
    <definedName name="tuta_kosto" hidden="0" function="0" vbProcedure="0">Sommaire_impôt!$C$18</definedName>
    <definedName name="__shared_1_0_0" hidden="0" function="0" vbProcedure="0">NA()</definedName>
    <definedName name="__shared_1_1_0" hidden="0" function="0" vbProcedure="0">#REF!+1</definedName>
    <definedName name="__shared_1_2_0" hidden="0" function="0" vbProcedure="0">#REF!+1</definedName>
    <definedName name="__shared_1_3_0" hidden="0" function="0" vbProcedure="0">#REF!+1</definedName>
    <definedName name="__shared_1_4_0" hidden="0" function="0" vbProcedure="0">#REF!+1</definedName>
    <definedName name="__shared_1_5_0" hidden="0" function="0" vbProcedure="0">#REF!+1</definedName>
    <definedName name="__shared_2_0_0" hidden="0" function="0" vbProcedure="0">#REF!+1</definedName>
    <definedName name="__shared_2_1_0" hidden="0" function="0" vbProcedure="0">#REF!+1</definedName>
    <definedName name="__shared_2_2_0" hidden="0" function="0" vbProcedure="0">#REF!+1</definedName>
    <definedName name="__shared_2_3_0" hidden="0" function="0" vbProcedure="0">#REF!+1</definedName>
    <definedName name="__shared_2_4_0" hidden="0" function="0" vbProcedure="0">#REF!+1</definedName>
    <definedName name="__shared_2_5_0" hidden="0" function="0" vbProcedure="0">#REF!+1</definedName>
    <definedName name="_xlnm.Print_Area" localSheetId="0">'Sommaire_impôt'!$A$1:$C$32</definedName>
    <definedName name="_xlnm.Print_Area" localSheetId="4">'Fournitures'!$A$358:$D$375</definedName>
    <definedName name="_xlnm.Print_Area" localSheetId="5">'Représentation'!$A$358:$D$375</definedName>
  </definedNames>
  <calcPr calcId="124519" fullCalcOnLoad="1" refMode="A1" iterate="0" iterateCount="100" iterateDelta="0.001"/>
</workbook>
</file>

<file path=xl/styles.xml><?xml version="1.0" encoding="utf-8"?>
<styleSheet xmlns="http://schemas.openxmlformats.org/spreadsheetml/2006/main">
  <numFmts count="13">
    <numFmt numFmtId="164" formatCode="[$$-1009]#,##0.00;[RED]\-[$$-1009]#,##0.00"/>
    <numFmt numFmtId="165" formatCode="mmm\ d&quot;, &quot;yyyy"/>
    <numFmt numFmtId="166" formatCode="dddd&quot;, &quot;d\ mmmm\ yyyy"/>
    <numFmt numFmtId="167" formatCode="\$#,##0.00"/>
    <numFmt numFmtId="168" formatCode="dd/mm/yyyy"/>
    <numFmt numFmtId="169" formatCode="_ * #,##0.00_)&quot; $&quot;_ ;_ * \(#,##0.00&quot;) $&quot;_ ;_ * \-??_)&quot; $&quot;_ ;_ @_ "/>
    <numFmt numFmtId="170" formatCode="[$-409]m/d/yyyy"/>
    <numFmt numFmtId="171" formatCode="#,##0.00\ [$$-C0C];[RED]\-#,##0.00\ [$$-C0C]"/>
    <numFmt numFmtId="172" formatCode="[$$-1009]#,##0.00;\-[$$-1009]#,##0.00"/>
    <numFmt numFmtId="173" formatCode="d\ mmmm\ yyyy"/>
    <numFmt numFmtId="174" formatCode="yyyy-mm-dd h:mm:ss"/>
    <numFmt numFmtId="175" formatCode="yyyy-mm-dd"/>
    <numFmt numFmtId="176" formatCode="#,##0.00$"/>
  </numFmts>
  <fonts count="32">
    <font>
      <name val="Arial"/>
      <family val="0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0"/>
      <color rgb="FF000000"/>
      <sz val="12"/>
    </font>
    <font>
      <name val="Calibri"/>
      <family val="0"/>
      <color rgb="FFFFFFFF"/>
      <sz val="12"/>
    </font>
    <font>
      <name val="Calibri"/>
      <family val="0"/>
      <color rgb="FFFF0000"/>
      <sz val="12"/>
    </font>
    <font>
      <name val="Calibri"/>
      <family val="0"/>
      <color rgb="FF008000"/>
      <sz val="12"/>
    </font>
    <font>
      <name val="Calibri"/>
      <family val="0"/>
      <b val="1"/>
      <color rgb="FFFF9900"/>
      <sz val="12"/>
    </font>
    <font>
      <name val="Calibri"/>
      <family val="0"/>
      <color rgb="FFFF9900"/>
      <sz val="12"/>
    </font>
    <font>
      <name val="Calibri"/>
      <family val="0"/>
      <color rgb="FF333399"/>
      <sz val="12"/>
    </font>
    <font>
      <name val="Arial"/>
      <family val="0"/>
      <b val="1"/>
      <i val="1"/>
      <color rgb="FF000000"/>
      <sz val="16"/>
    </font>
    <font>
      <name val="Arial"/>
      <family val="0"/>
      <b val="1"/>
      <i val="1"/>
      <color rgb="FF000000"/>
      <sz val="11"/>
      <u val="single"/>
    </font>
    <font>
      <name val="Calibri"/>
      <family val="0"/>
      <b val="1"/>
      <color rgb="FF333399"/>
      <sz val="15"/>
    </font>
    <font>
      <name val="Calibri"/>
      <family val="0"/>
      <b val="1"/>
      <color rgb="FF333399"/>
      <sz val="13"/>
    </font>
    <font>
      <name val="Calibri"/>
      <family val="0"/>
      <b val="1"/>
      <color rgb="FF333399"/>
      <sz val="11"/>
    </font>
    <font>
      <name val="Cambria"/>
      <family val="0"/>
      <b val="1"/>
      <color rgb="FF333399"/>
      <sz val="18"/>
    </font>
    <font>
      <name val="Calibri"/>
      <family val="0"/>
      <b val="1"/>
      <color rgb="FFFFFFFF"/>
      <sz val="12"/>
    </font>
    <font>
      <name val="Cantarell"/>
      <family val="0"/>
      <color rgb="FF000000"/>
      <sz val="12"/>
    </font>
    <font>
      <name val="Cantarell"/>
      <family val="0"/>
      <b val="1"/>
      <color rgb="FFFF0000"/>
      <sz val="16"/>
    </font>
    <font>
      <name val="Cantarell"/>
      <family val="0"/>
      <b val="1"/>
      <color rgb="FF000000"/>
      <sz val="14"/>
    </font>
    <font>
      <name val="Cantarell"/>
      <family val="0"/>
      <b val="1"/>
      <color rgb="FF000000"/>
      <sz val="12"/>
    </font>
    <font>
      <name val="Cantarell"/>
      <family val="0"/>
      <b val="1"/>
      <i val="1"/>
      <color rgb="FFFF0000"/>
      <sz val="9"/>
    </font>
    <font>
      <name val="Cantarell"/>
      <family val="0"/>
      <color rgb="FF000000"/>
      <sz val="11"/>
    </font>
    <font>
      <name val="Cantarell"/>
      <family val="0"/>
      <color rgb="FF000000"/>
      <sz val="14"/>
    </font>
    <font>
      <name val="Cantarell"/>
      <family val="0"/>
      <color rgb="FFFF3300"/>
      <sz val="10"/>
    </font>
    <font>
      <name val="Arial"/>
      <family val="0"/>
      <b val="1"/>
      <color rgb="FF000000"/>
      <sz val="11"/>
    </font>
    <font>
      <name val="Arial"/>
      <family val="0"/>
      <color rgb="FF000000"/>
      <sz val="10"/>
    </font>
    <font>
      <name val="Cantarell"/>
      <family val="0"/>
      <b val="1"/>
      <color rgb="FF000000"/>
      <sz val="11"/>
    </font>
    <font>
      <name val="Calibri"/>
      <family val="0"/>
      <color rgb="FF800080"/>
      <sz val="12"/>
    </font>
    <font>
      <name val="Cantarell"/>
      <family val="0"/>
      <b val="1"/>
      <color rgb="FF313739"/>
      <sz val="14"/>
    </font>
    <font>
      <b val="1"/>
    </font>
  </fonts>
  <fills count="18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00D9D9D9"/>
        <bgColor rgb="00D9D9D9"/>
      </patternFill>
    </fill>
    <fill>
      <patternFill patternType="solid">
        <fgColor rgb="00F2F2F2"/>
        <bgColor rgb="00F2F2F2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13739"/>
      </left>
      <right style="double">
        <color rgb="FF313739"/>
      </right>
      <top style="double">
        <color rgb="FF313739"/>
      </top>
      <bottom style="double">
        <color rgb="FF313739"/>
      </bottom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 style="thin"/>
      <right style="thin"/>
      <top style="thin"/>
      <bottom style="thin"/>
    </border>
  </borders>
  <cellStyleXfs count="40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3" fillId="0" borderId="0"/>
    <xf numFmtId="41" fontId="3" fillId="0" borderId="0"/>
    <xf numFmtId="169" fontId="27" fillId="0" borderId="0" applyAlignment="1">
      <alignment horizontal="general" vertical="bottom"/>
    </xf>
    <xf numFmtId="42" fontId="3" fillId="0" borderId="0"/>
    <xf numFmtId="9" fontId="3" fillId="0" borderId="0"/>
    <xf numFmtId="0" fontId="4" fillId="2" borderId="0" applyAlignment="1">
      <alignment horizontal="general" vertical="bottom"/>
    </xf>
    <xf numFmtId="0" fontId="4" fillId="3" borderId="0" applyAlignment="1">
      <alignment horizontal="general" vertical="bottom"/>
    </xf>
    <xf numFmtId="0" fontId="4" fillId="4" borderId="0" applyAlignment="1">
      <alignment horizontal="general" vertical="bottom"/>
    </xf>
    <xf numFmtId="0" fontId="4" fillId="2" borderId="0" applyAlignment="1">
      <alignment horizontal="general" vertical="bottom"/>
    </xf>
    <xf numFmtId="0" fontId="4" fillId="5" borderId="0" applyAlignment="1">
      <alignment horizontal="general" vertical="bottom"/>
    </xf>
    <xf numFmtId="0" fontId="4" fillId="3" borderId="0" applyAlignment="1">
      <alignment horizontal="general" vertical="bottom"/>
    </xf>
    <xf numFmtId="0" fontId="4" fillId="6" borderId="0" applyAlignment="1">
      <alignment horizontal="general" vertical="bottom"/>
    </xf>
    <xf numFmtId="0" fontId="4" fillId="7" borderId="0" applyAlignment="1">
      <alignment horizontal="general" vertical="bottom"/>
    </xf>
    <xf numFmtId="0" fontId="4" fillId="8" borderId="0" applyAlignment="1">
      <alignment horizontal="general" vertical="bottom"/>
    </xf>
    <xf numFmtId="0" fontId="4" fillId="6" borderId="0" applyAlignment="1">
      <alignment horizontal="general" vertical="bottom"/>
    </xf>
    <xf numFmtId="0" fontId="4" fillId="9" borderId="0" applyAlignment="1">
      <alignment horizontal="general" vertical="bottom"/>
    </xf>
    <xf numFmtId="0" fontId="4" fillId="3" borderId="0" applyAlignment="1">
      <alignment horizontal="general" vertical="bottom"/>
    </xf>
    <xf numFmtId="0" fontId="5" fillId="10" borderId="0" applyAlignment="1">
      <alignment horizontal="general" vertical="bottom"/>
    </xf>
    <xf numFmtId="0" fontId="5" fillId="7" borderId="0" applyAlignment="1">
      <alignment horizontal="general" vertical="bottom"/>
    </xf>
    <xf numFmtId="0" fontId="5" fillId="8" borderId="0" applyAlignment="1">
      <alignment horizontal="general" vertical="bottom"/>
    </xf>
    <xf numFmtId="0" fontId="5" fillId="6" borderId="0" applyAlignment="1">
      <alignment horizontal="general" vertical="bottom"/>
    </xf>
    <xf numFmtId="0" fontId="5" fillId="10" borderId="0" applyAlignment="1">
      <alignment horizontal="general" vertical="bottom"/>
    </xf>
    <xf numFmtId="0" fontId="5" fillId="3" borderId="0" applyAlignment="1">
      <alignment horizontal="general" vertical="bottom"/>
    </xf>
    <xf numFmtId="0" fontId="6" fillId="0" borderId="0" applyAlignment="1">
      <alignment horizontal="general" vertical="bottom"/>
    </xf>
    <xf numFmtId="0" fontId="7" fillId="11" borderId="0" applyAlignment="1">
      <alignment horizontal="general" vertical="bottom"/>
    </xf>
  </cellStyleXfs>
  <cellXfs count="215">
    <xf numFmtId="0" fontId="0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164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bottom"/>
    </xf>
    <xf numFmtId="0" fontId="21" fillId="14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center" vertical="bottom"/>
    </xf>
    <xf numFmtId="164" fontId="18" fillId="14" borderId="8" applyAlignment="1" pivotButton="0" quotePrefix="0" xfId="0">
      <alignment horizontal="general" vertical="bottom"/>
    </xf>
    <xf numFmtId="164" fontId="18" fillId="0" borderId="8" applyAlignment="1" pivotButton="0" quotePrefix="0" xfId="0">
      <alignment horizontal="general" vertical="bottom"/>
    </xf>
    <xf numFmtId="164" fontId="20" fillId="14" borderId="0" applyAlignment="1" pivotButton="0" quotePrefix="0" xfId="0">
      <alignment horizontal="center" vertical="bottom"/>
    </xf>
    <xf numFmtId="164" fontId="20" fillId="0" borderId="0" applyAlignment="1" pivotButton="0" quotePrefix="0" xfId="0">
      <alignment horizontal="center" vertical="bottom"/>
    </xf>
    <xf numFmtId="164" fontId="20" fillId="0" borderId="8" applyAlignment="1" pivotButton="0" quotePrefix="0" xfId="0">
      <alignment horizontal="general" vertical="bottom"/>
    </xf>
    <xf numFmtId="164" fontId="20" fillId="14" borderId="8" applyAlignment="1" pivotButton="0" quotePrefix="0" xfId="0">
      <alignment horizontal="general" vertical="bottom"/>
    </xf>
    <xf numFmtId="0" fontId="18" fillId="14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center" vertical="bottom"/>
    </xf>
    <xf numFmtId="0" fontId="21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general" vertical="bottom"/>
    </xf>
    <xf numFmtId="164" fontId="21" fillId="14" borderId="8" applyAlignment="1" pivotButton="0" quotePrefix="0" xfId="0">
      <alignment horizontal="general" vertical="bottom"/>
    </xf>
    <xf numFmtId="164" fontId="18" fillId="0" borderId="9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center"/>
    </xf>
    <xf numFmtId="9" fontId="18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right" vertical="bottom"/>
    </xf>
    <xf numFmtId="10" fontId="18" fillId="0" borderId="0" applyAlignment="1" pivotButton="0" quotePrefix="0" xfId="0">
      <alignment horizontal="general" vertical="bottom"/>
    </xf>
    <xf numFmtId="10" fontId="18" fillId="14" borderId="8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right" vertical="bottom"/>
    </xf>
    <xf numFmtId="165" fontId="20" fillId="15" borderId="0" applyAlignment="1" pivotButton="0" quotePrefix="0" xfId="0">
      <alignment horizontal="general" vertical="bottom"/>
    </xf>
    <xf numFmtId="3" fontId="20" fillId="14" borderId="0" applyAlignment="1" pivotButton="0" quotePrefix="0" xfId="0">
      <alignment horizontal="general" vertical="bottom"/>
    </xf>
    <xf numFmtId="0" fontId="20" fillId="14" borderId="0" applyAlignment="1" pivotButton="0" quotePrefix="0" xfId="0">
      <alignment horizontal="general" vertical="bottom"/>
    </xf>
    <xf numFmtId="10" fontId="24" fillId="14" borderId="0" applyAlignment="1" pivotButton="0" quotePrefix="0" xfId="0">
      <alignment horizontal="center" vertical="bottom"/>
    </xf>
    <xf numFmtId="3" fontId="18" fillId="0" borderId="0" applyAlignment="1" pivotButton="0" quotePrefix="0" xfId="0">
      <alignment horizontal="general" vertical="bottom"/>
    </xf>
    <xf numFmtId="166" fontId="18" fillId="14" borderId="0" applyAlignment="1" pivotButton="0" quotePrefix="0" xfId="0">
      <alignment horizontal="general" vertical="bottom"/>
    </xf>
    <xf numFmtId="3" fontId="18" fillId="15" borderId="0" applyAlignment="1" pivotButton="0" quotePrefix="0" xfId="0">
      <alignment horizontal="general" vertical="bottom"/>
    </xf>
    <xf numFmtId="3" fontId="21" fillId="1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17">
      <alignment horizontal="general" vertical="bottom"/>
    </xf>
    <xf numFmtId="167" fontId="0" fillId="0" borderId="0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169" fontId="27" fillId="0" borderId="0" applyAlignment="1" pivotButton="0" quotePrefix="0" xfId="17">
      <alignment horizontal="general" vertical="bottom"/>
    </xf>
    <xf numFmtId="170" fontId="0" fillId="0" borderId="0" applyAlignment="1" pivotButton="0" quotePrefix="0" xfId="0">
      <alignment horizontal="general" vertical="bottom"/>
    </xf>
    <xf numFmtId="3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right" vertical="bottom"/>
    </xf>
    <xf numFmtId="3" fontId="20" fillId="0" borderId="0" applyAlignment="1" pivotButton="0" quotePrefix="0" xfId="0">
      <alignment horizontal="right" vertical="bottom"/>
    </xf>
    <xf numFmtId="164" fontId="28" fillId="1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right" vertical="bottom"/>
    </xf>
    <xf numFmtId="3" fontId="21" fillId="0" borderId="0" applyAlignment="1" pivotButton="0" quotePrefix="0" xfId="0">
      <alignment horizontal="center" vertical="bottom"/>
    </xf>
    <xf numFmtId="3" fontId="18" fillId="14" borderId="0" applyAlignment="1" pivotButton="0" quotePrefix="0" xfId="0">
      <alignment horizontal="general" vertical="bottom"/>
    </xf>
    <xf numFmtId="0" fontId="29" fillId="2" borderId="0" applyAlignment="1" pivotButton="0" quotePrefix="0" xfId="53">
      <alignment horizontal="right" vertical="bottom"/>
    </xf>
    <xf numFmtId="0" fontId="29" fillId="2" borderId="0" applyAlignment="1" pivotButton="0" quotePrefix="0" xfId="53">
      <alignment horizontal="general" vertical="bottom"/>
    </xf>
    <xf numFmtId="0" fontId="21" fillId="0" borderId="0" applyAlignment="1" pivotButton="0" quotePrefix="0" xfId="0">
      <alignment horizontal="right" vertical="bottom"/>
    </xf>
    <xf numFmtId="0" fontId="21" fillId="0" borderId="0" applyAlignment="1" pivotButton="0" quotePrefix="0" xfId="0">
      <alignment horizontal="left" vertical="bottom"/>
    </xf>
    <xf numFmtId="164" fontId="21" fillId="14" borderId="0" applyAlignment="1" pivotButton="0" quotePrefix="0" xfId="0">
      <alignment horizontal="general" vertical="bottom"/>
    </xf>
    <xf numFmtId="166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right" vertical="bottom"/>
    </xf>
    <xf numFmtId="0" fontId="19" fillId="0" borderId="0" applyAlignment="1" pivotButton="0" quotePrefix="0" xfId="0">
      <alignment horizontal="left" vertical="bottom"/>
    </xf>
    <xf numFmtId="3" fontId="20" fillId="0" borderId="0" applyAlignment="1" pivotButton="0" quotePrefix="0" xfId="0">
      <alignment horizontal="left" vertical="bottom"/>
    </xf>
    <xf numFmtId="164" fontId="20" fillId="1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center" vertical="bottom"/>
    </xf>
    <xf numFmtId="166" fontId="24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center" vertical="bottom"/>
    </xf>
    <xf numFmtId="171" fontId="18" fillId="0" borderId="0" applyAlignment="1" pivotButton="0" quotePrefix="0" xfId="0">
      <alignment horizontal="general" vertical="bottom"/>
    </xf>
    <xf numFmtId="172" fontId="18" fillId="0" borderId="0" applyAlignment="1" pivotButton="0" quotePrefix="0" xfId="0">
      <alignment horizontal="right" vertical="bottom"/>
    </xf>
    <xf numFmtId="166" fontId="21" fillId="0" borderId="0" applyAlignment="1" pivotButton="0" quotePrefix="0" xfId="0">
      <alignment horizontal="general" vertical="bottom"/>
    </xf>
    <xf numFmtId="172" fontId="23" fillId="0" borderId="0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center"/>
    </xf>
    <xf numFmtId="172" fontId="0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general" vertical="center"/>
    </xf>
    <xf numFmtId="172" fontId="23" fillId="0" borderId="0" applyAlignment="1" pivotButton="0" quotePrefix="0" xfId="0">
      <alignment horizontal="right" vertical="center"/>
    </xf>
    <xf numFmtId="0" fontId="23" fillId="0" borderId="0" applyAlignment="1" pivotButton="0" quotePrefix="0" xfId="0">
      <alignment horizontal="general" vertical="center"/>
    </xf>
    <xf numFmtId="0" fontId="20" fillId="0" borderId="0" applyAlignment="1" pivotButton="0" quotePrefix="0" xfId="0">
      <alignment horizontal="right" vertical="center"/>
    </xf>
    <xf numFmtId="172" fontId="20" fillId="14" borderId="0" applyAlignment="1" pivotButton="0" quotePrefix="0" xfId="0">
      <alignment horizontal="general" vertical="center"/>
    </xf>
    <xf numFmtId="172" fontId="20" fillId="0" borderId="0" applyAlignment="1" pivotButton="0" quotePrefix="0" xfId="0">
      <alignment horizontal="left" vertical="center"/>
    </xf>
    <xf numFmtId="166" fontId="20" fillId="0" borderId="0" applyAlignment="1" pivotButton="0" quotePrefix="0" xfId="0">
      <alignment horizontal="general" vertical="center"/>
    </xf>
    <xf numFmtId="172" fontId="20" fillId="14" borderId="0" applyAlignment="1" pivotButton="0" quotePrefix="0" xfId="0">
      <alignment horizontal="right" vertical="center"/>
    </xf>
    <xf numFmtId="172" fontId="24" fillId="0" borderId="0" applyAlignment="1" pivotButton="0" quotePrefix="0" xfId="0">
      <alignment horizontal="right" vertical="bottom"/>
    </xf>
    <xf numFmtId="172" fontId="21" fillId="0" borderId="0" applyAlignment="1" pivotButton="0" quotePrefix="0" xfId="0">
      <alignment horizontal="right" vertical="bottom"/>
    </xf>
    <xf numFmtId="172" fontId="21" fillId="14" borderId="0" applyAlignment="1" pivotButton="0" quotePrefix="0" xfId="0">
      <alignment horizontal="right" vertical="bottom"/>
    </xf>
    <xf numFmtId="164" fontId="19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right" vertical="center"/>
    </xf>
    <xf numFmtId="164" fontId="24" fillId="0" borderId="0" applyAlignment="1" pivotButton="0" quotePrefix="0" xfId="0">
      <alignment horizontal="general" vertical="center"/>
    </xf>
    <xf numFmtId="164" fontId="20" fillId="14" borderId="0" applyAlignment="1" pivotButton="0" quotePrefix="0" xfId="0">
      <alignment horizontal="general" vertical="center"/>
    </xf>
    <xf numFmtId="164" fontId="20" fillId="0" borderId="0" applyAlignment="1" pivotButton="0" quotePrefix="0" xfId="0">
      <alignment horizontal="left" vertical="center"/>
    </xf>
    <xf numFmtId="166" fontId="21" fillId="0" borderId="0" applyAlignment="1" pivotButton="0" quotePrefix="0" xfId="0">
      <alignment horizontal="general" vertical="center"/>
    </xf>
    <xf numFmtId="171" fontId="21" fillId="0" borderId="0" applyAlignment="1" pivotButton="0" quotePrefix="0" xfId="0">
      <alignment horizontal="center" vertical="bottom"/>
    </xf>
    <xf numFmtId="173" fontId="18" fillId="0" borderId="0" applyAlignment="1" pivotButton="0" quotePrefix="0" xfId="0">
      <alignment horizontal="right" vertical="bottom"/>
    </xf>
    <xf numFmtId="164" fontId="21" fillId="0" borderId="0" applyAlignment="1" pivotButton="0" quotePrefix="0" xfId="0">
      <alignment horizontal="right" vertical="bottom"/>
    </xf>
    <xf numFmtId="171" fontId="23" fillId="0" borderId="0" applyAlignment="1" pivotButton="0" quotePrefix="0" xfId="0">
      <alignment horizontal="general" vertical="bottom"/>
    </xf>
    <xf numFmtId="49" fontId="23" fillId="0" borderId="0" applyAlignment="1" pivotButton="0" quotePrefix="0" xfId="0">
      <alignment horizontal="general" vertical="bottom"/>
    </xf>
    <xf numFmtId="171" fontId="24" fillId="0" borderId="0" applyAlignment="1" pivotButton="0" quotePrefix="0" xfId="0">
      <alignment horizontal="general" vertical="bottom"/>
    </xf>
    <xf numFmtId="49" fontId="19" fillId="0" borderId="0" applyAlignment="1" pivotButton="0" quotePrefix="0" xfId="0">
      <alignment horizontal="general" vertical="bottom"/>
    </xf>
    <xf numFmtId="49" fontId="24" fillId="0" borderId="0" applyAlignment="1" pivotButton="0" quotePrefix="0" xfId="0">
      <alignment horizontal="general" vertical="center"/>
    </xf>
    <xf numFmtId="49" fontId="20" fillId="0" borderId="0" applyAlignment="1" pivotButton="0" quotePrefix="0" xfId="0">
      <alignment horizontal="left" vertical="center"/>
    </xf>
    <xf numFmtId="49" fontId="18" fillId="0" borderId="0" applyAlignment="1" pivotButton="0" quotePrefix="0" xfId="0">
      <alignment horizontal="general" vertical="bottom"/>
    </xf>
    <xf numFmtId="49" fontId="21" fillId="0" borderId="0" applyAlignment="1" pivotButton="0" quotePrefix="0" xfId="0">
      <alignment horizontal="center" vertical="bottom"/>
    </xf>
    <xf numFmtId="49" fontId="18" fillId="0" borderId="0" applyAlignment="1" pivotButton="0" quotePrefix="0" xfId="0">
      <alignment horizontal="right" vertical="bottom"/>
    </xf>
    <xf numFmtId="49" fontId="21" fillId="0" borderId="0" applyAlignment="1" pivotButton="0" quotePrefix="0" xfId="0">
      <alignment horizontal="right" vertical="bottom"/>
    </xf>
    <xf numFmtId="0" fontId="18" fillId="0" borderId="0" applyAlignment="1" pivotButton="0" quotePrefix="0" xfId="0">
      <alignment horizontal="general" vertical="bottom"/>
    </xf>
    <xf numFmtId="164" fontId="18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center" vertical="bottom"/>
    </xf>
    <xf numFmtId="0" fontId="21" fillId="14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center" vertical="bottom"/>
    </xf>
    <xf numFmtId="164" fontId="18" fillId="14" borderId="8" applyAlignment="1" pivotButton="0" quotePrefix="0" xfId="0">
      <alignment horizontal="general" vertical="bottom"/>
    </xf>
    <xf numFmtId="164" fontId="18" fillId="0" borderId="8" applyAlignment="1" pivotButton="0" quotePrefix="0" xfId="0">
      <alignment horizontal="general" vertical="bottom"/>
    </xf>
    <xf numFmtId="164" fontId="20" fillId="14" borderId="0" applyAlignment="1" pivotButton="0" quotePrefix="0" xfId="0">
      <alignment horizontal="center" vertical="bottom"/>
    </xf>
    <xf numFmtId="164" fontId="20" fillId="0" borderId="0" applyAlignment="1" pivotButton="0" quotePrefix="0" xfId="0">
      <alignment horizontal="center" vertical="bottom"/>
    </xf>
    <xf numFmtId="164" fontId="20" fillId="0" borderId="8" applyAlignment="1" pivotButton="0" quotePrefix="0" xfId="0">
      <alignment horizontal="general" vertical="bottom"/>
    </xf>
    <xf numFmtId="164" fontId="20" fillId="14" borderId="8" applyAlignment="1" pivotButton="0" quotePrefix="0" xfId="0">
      <alignment horizontal="general" vertical="bottom"/>
    </xf>
    <xf numFmtId="0" fontId="18" fillId="14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center" vertical="bottom"/>
    </xf>
    <xf numFmtId="0" fontId="21" fillId="0" borderId="0" applyAlignment="1" pivotButton="0" quotePrefix="0" xfId="0">
      <alignment horizontal="general" vertical="bottom"/>
    </xf>
    <xf numFmtId="164" fontId="21" fillId="0" borderId="0" applyAlignment="1" pivotButton="0" quotePrefix="0" xfId="0">
      <alignment horizontal="general" vertical="bottom"/>
    </xf>
    <xf numFmtId="164" fontId="21" fillId="14" borderId="8" applyAlignment="1" pivotButton="0" quotePrefix="0" xfId="0">
      <alignment horizontal="general" vertical="bottom"/>
    </xf>
    <xf numFmtId="164" fontId="18" fillId="0" borderId="9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center"/>
    </xf>
    <xf numFmtId="9" fontId="18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right" vertical="bottom"/>
    </xf>
    <xf numFmtId="10" fontId="18" fillId="0" borderId="0" applyAlignment="1" pivotButton="0" quotePrefix="0" xfId="0">
      <alignment horizontal="general" vertical="bottom"/>
    </xf>
    <xf numFmtId="10" fontId="18" fillId="14" borderId="8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right" vertical="bottom"/>
    </xf>
    <xf numFmtId="165" fontId="20" fillId="15" borderId="0" applyAlignment="1" pivotButton="0" quotePrefix="0" xfId="0">
      <alignment horizontal="general" vertical="bottom"/>
    </xf>
    <xf numFmtId="3" fontId="20" fillId="14" borderId="0" applyAlignment="1" pivotButton="0" quotePrefix="0" xfId="0">
      <alignment horizontal="general" vertical="bottom"/>
    </xf>
    <xf numFmtId="0" fontId="20" fillId="14" borderId="0" applyAlignment="1" pivotButton="0" quotePrefix="0" xfId="0">
      <alignment horizontal="general" vertical="bottom"/>
    </xf>
    <xf numFmtId="10" fontId="24" fillId="14" borderId="0" applyAlignment="1" pivotButton="0" quotePrefix="0" xfId="0">
      <alignment horizontal="center" vertical="bottom"/>
    </xf>
    <xf numFmtId="3" fontId="18" fillId="0" borderId="0" applyAlignment="1" pivotButton="0" quotePrefix="0" xfId="0">
      <alignment horizontal="general" vertical="bottom"/>
    </xf>
    <xf numFmtId="166" fontId="18" fillId="14" borderId="0" applyAlignment="1" pivotButton="0" quotePrefix="0" xfId="0">
      <alignment horizontal="general" vertical="bottom"/>
    </xf>
    <xf numFmtId="3" fontId="18" fillId="15" borderId="0" applyAlignment="1" pivotButton="0" quotePrefix="0" xfId="0">
      <alignment horizontal="general" vertical="bottom"/>
    </xf>
    <xf numFmtId="3" fontId="21" fillId="1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27" fillId="0" borderId="0" applyAlignment="1" pivotButton="0" quotePrefix="0" xfId="17">
      <alignment horizontal="general" vertical="bottom"/>
    </xf>
    <xf numFmtId="167" fontId="0" fillId="0" borderId="0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169" fontId="27" fillId="0" borderId="0" applyAlignment="1" pivotButton="0" quotePrefix="0" xfId="17">
      <alignment horizontal="general" vertical="bottom"/>
    </xf>
    <xf numFmtId="170" fontId="0" fillId="0" borderId="0" applyAlignment="1" pivotButton="0" quotePrefix="0" xfId="0">
      <alignment horizontal="general" vertical="bottom"/>
    </xf>
    <xf numFmtId="3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right" vertical="bottom"/>
    </xf>
    <xf numFmtId="3" fontId="20" fillId="0" borderId="0" applyAlignment="1" pivotButton="0" quotePrefix="0" xfId="0">
      <alignment horizontal="right" vertical="bottom"/>
    </xf>
    <xf numFmtId="164" fontId="28" fillId="1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right" vertical="bottom"/>
    </xf>
    <xf numFmtId="3" fontId="21" fillId="0" borderId="0" applyAlignment="1" pivotButton="0" quotePrefix="0" xfId="0">
      <alignment horizontal="center" vertical="bottom"/>
    </xf>
    <xf numFmtId="3" fontId="18" fillId="14" borderId="0" applyAlignment="1" pivotButton="0" quotePrefix="0" xfId="0">
      <alignment horizontal="general" vertical="bottom"/>
    </xf>
    <xf numFmtId="0" fontId="29" fillId="2" borderId="0" applyAlignment="1" pivotButton="0" quotePrefix="0" xfId="53">
      <alignment horizontal="right" vertical="bottom"/>
    </xf>
    <xf numFmtId="0" fontId="29" fillId="2" borderId="0" applyAlignment="1" pivotButton="0" quotePrefix="0" xfId="53">
      <alignment horizontal="general" vertical="bottom"/>
    </xf>
    <xf numFmtId="0" fontId="21" fillId="0" borderId="0" applyAlignment="1" pivotButton="0" quotePrefix="0" xfId="0">
      <alignment horizontal="right" vertical="bottom"/>
    </xf>
    <xf numFmtId="175" fontId="0" fillId="0" borderId="0" pivotButton="0" quotePrefix="0" xfId="0"/>
    <xf numFmtId="176" fontId="0" fillId="0" borderId="0" pivotButton="0" quotePrefix="0" xfId="0"/>
    <xf numFmtId="0" fontId="21" fillId="0" borderId="0" applyAlignment="1" pivotButton="0" quotePrefix="0" xfId="0">
      <alignment horizontal="left" vertical="bottom"/>
    </xf>
    <xf numFmtId="164" fontId="21" fillId="14" borderId="0" applyAlignment="1" pivotButton="0" quotePrefix="0" xfId="0">
      <alignment horizontal="general" vertical="bottom"/>
    </xf>
    <xf numFmtId="166" fontId="23" fillId="0" borderId="0" applyAlignment="1" pivotButton="0" quotePrefix="0" xfId="0">
      <alignment horizontal="general" vertical="bottom"/>
    </xf>
    <xf numFmtId="164" fontId="23" fillId="0" borderId="0" applyAlignment="1" pivotButton="0" quotePrefix="0" xfId="0">
      <alignment horizontal="right" vertical="bottom"/>
    </xf>
    <xf numFmtId="0" fontId="19" fillId="0" borderId="0" applyAlignment="1" pivotButton="0" quotePrefix="0" xfId="0">
      <alignment horizontal="left" vertical="bottom"/>
    </xf>
    <xf numFmtId="3" fontId="20" fillId="0" borderId="0" applyAlignment="1" pivotButton="0" quotePrefix="0" xfId="0">
      <alignment horizontal="left" vertical="bottom"/>
    </xf>
    <xf numFmtId="164" fontId="20" fillId="1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center" vertical="bottom"/>
    </xf>
    <xf numFmtId="166" fontId="24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center" vertical="bottom"/>
    </xf>
    <xf numFmtId="171" fontId="18" fillId="0" borderId="0" applyAlignment="1" pivotButton="0" quotePrefix="0" xfId="0">
      <alignment horizontal="general" vertical="bottom"/>
    </xf>
    <xf numFmtId="172" fontId="18" fillId="0" borderId="0" applyAlignment="1" pivotButton="0" quotePrefix="0" xfId="0">
      <alignment horizontal="right" vertical="bottom"/>
    </xf>
    <xf numFmtId="166" fontId="21" fillId="0" borderId="0" applyAlignment="1" pivotButton="0" quotePrefix="0" xfId="0">
      <alignment horizontal="general" vertical="bottom"/>
    </xf>
    <xf numFmtId="172" fontId="23" fillId="0" borderId="0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center"/>
    </xf>
    <xf numFmtId="172" fontId="0" fillId="0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general" vertical="center"/>
    </xf>
    <xf numFmtId="172" fontId="23" fillId="0" borderId="0" applyAlignment="1" pivotButton="0" quotePrefix="0" xfId="0">
      <alignment horizontal="right" vertical="center"/>
    </xf>
    <xf numFmtId="0" fontId="23" fillId="0" borderId="0" applyAlignment="1" pivotButton="0" quotePrefix="0" xfId="0">
      <alignment horizontal="general" vertical="center"/>
    </xf>
    <xf numFmtId="0" fontId="20" fillId="0" borderId="0" applyAlignment="1" pivotButton="0" quotePrefix="0" xfId="0">
      <alignment horizontal="right" vertical="center"/>
    </xf>
    <xf numFmtId="172" fontId="20" fillId="14" borderId="0" applyAlignment="1" pivotButton="0" quotePrefix="0" xfId="0">
      <alignment horizontal="general" vertical="center"/>
    </xf>
    <xf numFmtId="172" fontId="20" fillId="0" borderId="0" applyAlignment="1" pivotButton="0" quotePrefix="0" xfId="0">
      <alignment horizontal="left" vertical="center"/>
    </xf>
    <xf numFmtId="166" fontId="20" fillId="0" borderId="0" applyAlignment="1" pivotButton="0" quotePrefix="0" xfId="0">
      <alignment horizontal="general" vertical="center"/>
    </xf>
    <xf numFmtId="172" fontId="20" fillId="14" borderId="0" applyAlignment="1" pivotButton="0" quotePrefix="0" xfId="0">
      <alignment horizontal="right" vertical="center"/>
    </xf>
    <xf numFmtId="172" fontId="24" fillId="0" borderId="0" applyAlignment="1" pivotButton="0" quotePrefix="0" xfId="0">
      <alignment horizontal="right" vertical="bottom"/>
    </xf>
    <xf numFmtId="172" fontId="21" fillId="0" borderId="0" applyAlignment="1" pivotButton="0" quotePrefix="0" xfId="0">
      <alignment horizontal="right" vertical="bottom"/>
    </xf>
    <xf numFmtId="172" fontId="21" fillId="14" borderId="0" applyAlignment="1" pivotButton="0" quotePrefix="0" xfId="0">
      <alignment horizontal="right" vertical="bottom"/>
    </xf>
    <xf numFmtId="164" fontId="19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right" vertical="center"/>
    </xf>
    <xf numFmtId="164" fontId="24" fillId="0" borderId="0" applyAlignment="1" pivotButton="0" quotePrefix="0" xfId="0">
      <alignment horizontal="general" vertical="center"/>
    </xf>
    <xf numFmtId="164" fontId="20" fillId="14" borderId="0" applyAlignment="1" pivotButton="0" quotePrefix="0" xfId="0">
      <alignment horizontal="general" vertical="center"/>
    </xf>
    <xf numFmtId="164" fontId="20" fillId="0" borderId="0" applyAlignment="1" pivotButton="0" quotePrefix="0" xfId="0">
      <alignment horizontal="left" vertical="center"/>
    </xf>
    <xf numFmtId="166" fontId="21" fillId="0" borderId="0" applyAlignment="1" pivotButton="0" quotePrefix="0" xfId="0">
      <alignment horizontal="general" vertical="center"/>
    </xf>
    <xf numFmtId="171" fontId="21" fillId="0" borderId="0" applyAlignment="1" pivotButton="0" quotePrefix="0" xfId="0">
      <alignment horizontal="center" vertical="bottom"/>
    </xf>
    <xf numFmtId="173" fontId="18" fillId="0" borderId="0" applyAlignment="1" pivotButton="0" quotePrefix="0" xfId="0">
      <alignment horizontal="right" vertical="bottom"/>
    </xf>
    <xf numFmtId="164" fontId="21" fillId="0" borderId="0" applyAlignment="1" pivotButton="0" quotePrefix="0" xfId="0">
      <alignment horizontal="right" vertical="bottom"/>
    </xf>
    <xf numFmtId="171" fontId="23" fillId="0" borderId="0" applyAlignment="1" pivotButton="0" quotePrefix="0" xfId="0">
      <alignment horizontal="general" vertical="bottom"/>
    </xf>
    <xf numFmtId="49" fontId="23" fillId="0" borderId="0" applyAlignment="1" pivotButton="0" quotePrefix="0" xfId="0">
      <alignment horizontal="general" vertical="bottom"/>
    </xf>
    <xf numFmtId="171" fontId="24" fillId="0" borderId="0" applyAlignment="1" pivotButton="0" quotePrefix="0" xfId="0">
      <alignment horizontal="general" vertical="bottom"/>
    </xf>
    <xf numFmtId="49" fontId="19" fillId="0" borderId="0" applyAlignment="1" pivotButton="0" quotePrefix="0" xfId="0">
      <alignment horizontal="general" vertical="bottom"/>
    </xf>
    <xf numFmtId="49" fontId="24" fillId="0" borderId="0" applyAlignment="1" pivotButton="0" quotePrefix="0" xfId="0">
      <alignment horizontal="general" vertical="center"/>
    </xf>
    <xf numFmtId="49" fontId="20" fillId="0" borderId="0" applyAlignment="1" pivotButton="0" quotePrefix="0" xfId="0">
      <alignment horizontal="left" vertical="center"/>
    </xf>
    <xf numFmtId="49" fontId="18" fillId="0" borderId="0" applyAlignment="1" pivotButton="0" quotePrefix="0" xfId="0">
      <alignment horizontal="general" vertical="bottom"/>
    </xf>
    <xf numFmtId="49" fontId="21" fillId="0" borderId="0" applyAlignment="1" pivotButton="0" quotePrefix="0" xfId="0">
      <alignment horizontal="center" vertical="bottom"/>
    </xf>
    <xf numFmtId="49" fontId="18" fillId="0" borderId="0" applyAlignment="1" pivotButton="0" quotePrefix="0" xfId="0">
      <alignment horizontal="right" vertical="bottom"/>
    </xf>
    <xf numFmtId="49" fontId="21" fillId="0" borderId="0" applyAlignment="1" pivotButton="0" quotePrefix="0" xfId="0">
      <alignment horizontal="right" vertical="bottom"/>
    </xf>
    <xf numFmtId="0" fontId="31" fillId="16" borderId="0" pivotButton="0" quotePrefix="0" xfId="0"/>
    <xf numFmtId="175" fontId="0" fillId="17" borderId="10" pivotButton="0" quotePrefix="0" xfId="0"/>
    <xf numFmtId="0" fontId="0" fillId="17" borderId="10" pivotButton="0" quotePrefix="0" xfId="0"/>
    <xf numFmtId="176" fontId="0" fillId="17" borderId="10" pivotButton="0" quotePrefix="0" xfId="0"/>
    <xf numFmtId="175" fontId="0" fillId="0" borderId="10" pivotButton="0" quotePrefix="0" xfId="0"/>
    <xf numFmtId="0" fontId="0" fillId="0" borderId="10" pivotButton="0" quotePrefix="0" xfId="0"/>
    <xf numFmtId="176" fontId="0" fillId="0" borderId="10" pivotButton="0" quotePrefix="0" xfId="0"/>
  </cellXfs>
  <cellStyles count="40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20 % - Accent1" xfId="6"/>
    <cellStyle name="20 % - Accent2" xfId="7"/>
    <cellStyle name="20 % - Accent3" xfId="8"/>
    <cellStyle name="20 % - Accent4" xfId="9"/>
    <cellStyle name="20 % - Accent5" xfId="10"/>
    <cellStyle name="20 % - Accent6" xfId="11"/>
    <cellStyle name="40 % - Accent1" xfId="12"/>
    <cellStyle name="40 % - Accent2" xfId="13"/>
    <cellStyle name="40 % - Accent3" xfId="14"/>
    <cellStyle name="40 % - Accent4" xfId="15"/>
    <cellStyle name="40 % - Accent5" xfId="16"/>
    <cellStyle name="40 % - Accent6" xfId="17"/>
    <cellStyle name="60 % - Accent1" xfId="18"/>
    <cellStyle name="60 % - Accent2" xfId="19"/>
    <cellStyle name="60 % - Accent3" xfId="20"/>
    <cellStyle name="60 % - Accent4" xfId="21"/>
    <cellStyle name="60 % - Accent5" xfId="22"/>
    <cellStyle name="60 % - Accent6" xfId="23"/>
    <cellStyle name="Avertissement" xfId="24"/>
    <cellStyle name="Bon" xfId="25"/>
    <cellStyle name="Calcul" xfId="26"/>
    <cellStyle name="Cellule liée" xfId="27"/>
    <cellStyle name="Entrée" xfId="28"/>
    <cellStyle name="Heading1 1" xfId="29"/>
    <cellStyle name="Remarque" xfId="30"/>
    <cellStyle name="Result 1" xfId="31"/>
    <cellStyle name="Result2 1" xfId="32"/>
    <cellStyle name="Titre 1" xfId="33"/>
    <cellStyle name="Titre 2" xfId="34"/>
    <cellStyle name="Titre 3" xfId="35"/>
    <cellStyle name="Titre 4" xfId="36"/>
    <cellStyle name="Titre " xfId="37"/>
    <cellStyle name="Vérification de cellule" xfId="38"/>
    <cellStyle name="Excel_BuiltIn_Bad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73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omments/comment1.xml><?xml version="1.0" encoding="utf-8"?>
<comments xmlns="http://schemas.openxmlformats.org/spreadsheetml/2006/main">
  <authors>
    <author>Unknown Author</author>
  </authors>
  <commentList>
    <comment ref="B2" authorId="0" shapeId="0">
      <text>
        <t>Mettre le 1er janvier de l'année pour laquelle vous voulez votre fichier.  NOTE: toutes les feuilles se calculent à partir de cette unique cellule.</t>
      </text>
    </comment>
    <comment ref="B3" authorId="0" shapeId="0">
      <text>
        <t>Le montant indiqué dans la cellule B8 au 1er janvier sera inscrite ici.  Ne l'entrez pas vous-mêmes.</t>
      </text>
    </comment>
    <comment ref="B5" authorId="0" shapeId="0">
      <text>
        <t>Ce montant sera calculé au fur et à mesure de l'année.  N'entrez rien.</t>
      </text>
    </comment>
    <comment ref="D5" authorId="0" shapeId="0">
      <text>
        <t>Pourcentage calculé au fur et à mesure que vous entrez vos données.  Il sera utilisé dans d'autres feuilles.  N'entrez rien.</t>
      </text>
    </comment>
    <comment ref="B6" authorId="0" shapeId="0">
      <text>
        <t>Ce montant se calcule tout seul.  N'entrez rien ici.</t>
      </text>
    </comment>
    <comment ref="A8" authorId="0" shapeId="0">
      <text>
        <t>Cette date dépend de la cellule B2 en haut.  N'entrez rien rien dans cette colonne.</t>
      </text>
    </comment>
    <comment ref="B375" authorId="0" shapeId="0">
      <text>
        <t>N'oubliez pas d'entrer la lecture de l'odomètre du 31 décembre dans la cellule B372 ou B373 quelques lignes plus haut.  N'entrez rien ici</t>
      </text>
    </comment>
    <comment ref="C375" authorId="0" shapeId="0">
      <text>
        <t xml:space="preserve">La somme de cette colonne.  N'entrez rien.
</t>
      </text>
    </comment>
    <comment ref="B376" authorId="0" shapeId="0">
      <text>
        <t>N'oubliez pas d'entrer la lecture de l'odomètre du 31 décembre dans la cellule B372 ou B373 quelques lignes plus haut.  N'entrez rien ici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G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10.328125" defaultRowHeight="15.5" zeroHeight="0" outlineLevelRow="0"/>
  <cols>
    <col width="32.58" customWidth="1" style="103" min="1" max="1"/>
    <col width="17.57" customWidth="1" style="104" min="2" max="2"/>
    <col width="15.33" customWidth="1" style="103" min="3" max="3"/>
    <col width="10.33" customWidth="1" style="103" min="4" max="4"/>
    <col width="32.58" customWidth="1" style="103" min="5" max="5"/>
    <col width="15.33" customWidth="1" style="104" min="6" max="6"/>
    <col width="12.99" customWidth="1" style="103" min="7" max="7"/>
    <col width="10.33" customWidth="1" style="103" min="8" max="257"/>
  </cols>
  <sheetData>
    <row r="1" ht="18.25" customHeight="1" s="105">
      <c r="B1" s="103" t="n"/>
      <c r="C1" s="106">
        <f>"Registre des dépenses professionnelles pour "&amp;YEAR(jaro)</f>
        <v/>
      </c>
    </row>
    <row r="2" ht="18.25" customHeight="1" s="105">
      <c r="A2" s="107" t="inlineStr">
        <is>
          <t>Sources d'information</t>
        </is>
      </c>
      <c r="B2" s="103" t="n"/>
      <c r="C2" s="106" t="n"/>
    </row>
    <row r="3" ht="18.25" customHeight="1" s="105">
      <c r="A3" s="107" t="inlineStr">
        <is>
          <t>Les données des cellules en bleu sont importées de vos registres (autres feuilles).</t>
        </is>
      </c>
    </row>
    <row r="4" ht="18.25" customHeight="1" s="105">
      <c r="A4" s="107" t="inlineStr">
        <is>
          <t>Votre employeur vous fournira des feuillets d'impôt avec les montants pour les autres cellules de calcul.</t>
        </is>
      </c>
    </row>
    <row r="5" ht="18.25" customHeight="1" s="105">
      <c r="B5" s="108" t="n"/>
      <c r="C5" s="109">
        <f>YEAR(jaro)</f>
        <v/>
      </c>
      <c r="E5" s="110" t="n"/>
      <c r="F5" s="111" t="n"/>
      <c r="G5" s="110" t="n"/>
    </row>
    <row r="6" ht="18.25" customHeight="1" s="105">
      <c r="A6" s="108" t="inlineStr">
        <is>
          <t>Postes comptables</t>
        </is>
      </c>
      <c r="B6" s="112" t="n"/>
      <c r="C6" s="112" t="inlineStr">
        <is>
          <t>Montant</t>
        </is>
      </c>
      <c r="E6" s="110" t="n"/>
      <c r="F6" s="111" t="n"/>
      <c r="G6" s="110" t="n"/>
    </row>
    <row r="7" ht="18.25" customHeight="1" s="105">
      <c r="A7" s="103" t="inlineStr">
        <is>
          <t>Cotisations prof. AMF CSF et autres coûts UFC</t>
        </is>
      </c>
      <c r="C7" s="113">
        <f>profecio</f>
        <v/>
      </c>
      <c r="E7" s="110" t="n"/>
      <c r="F7" s="111" t="n"/>
      <c r="G7" s="110" t="n"/>
    </row>
    <row r="8" ht="18.25" customHeight="1" s="105">
      <c r="A8" s="103" t="inlineStr">
        <is>
          <t>Assurance responsabilité professionnelle (employeur)</t>
        </is>
      </c>
      <c r="C8" s="114" t="n">
        <v>0</v>
      </c>
      <c r="E8" s="110" t="n"/>
      <c r="F8" s="111" t="n"/>
      <c r="G8" s="110" t="n"/>
    </row>
    <row r="9" ht="18.25" customHeight="1" s="105">
      <c r="A9" s="103" t="inlineStr">
        <is>
          <t>Intérêts sur prêts déductibles (employeur)</t>
        </is>
      </c>
      <c r="C9" s="114" t="n">
        <v>0</v>
      </c>
    </row>
    <row r="10" ht="18.25" customHeight="1" s="105">
      <c r="A10" s="103" t="inlineStr">
        <is>
          <t>Frais bureau et de réseau (employeur)</t>
        </is>
      </c>
      <c r="C10" s="114" t="n">
        <v>0</v>
      </c>
      <c r="E10" s="115">
        <f>"Sommaire "&amp;YEAR(jaro)</f>
        <v/>
      </c>
      <c r="F10" s="116" t="inlineStr">
        <is>
          <t>Montant</t>
        </is>
      </c>
      <c r="G10" s="110" t="n"/>
    </row>
    <row r="11" ht="18.25" customHeight="1" s="105">
      <c r="A11" s="103" t="inlineStr">
        <is>
          <t>Fournitures de bureau personnelles</t>
        </is>
      </c>
      <c r="C11" s="113">
        <f>provizado</f>
        <v/>
      </c>
      <c r="E11" s="107" t="inlineStr">
        <is>
          <t>Revenus bruts d'entreprise</t>
        </is>
      </c>
      <c r="F11" s="117" t="n">
        <v>88565.64</v>
      </c>
      <c r="G11" s="110" t="n"/>
    </row>
    <row r="12" ht="18.25" customHeight="1" s="105">
      <c r="A12" s="103" t="inlineStr">
        <is>
          <t>Frais de gestion et d'administration (employeur)</t>
        </is>
      </c>
      <c r="C12" s="114" t="n">
        <v>0</v>
      </c>
      <c r="E12" s="107" t="inlineStr">
        <is>
          <t>Dépenses d'entreprise</t>
        </is>
      </c>
      <c r="F12" s="118" t="n">
        <v>0</v>
      </c>
      <c r="G12" s="110" t="n"/>
    </row>
    <row r="13" ht="18.25" customHeight="1" s="105">
      <c r="A13" s="103" t="inlineStr">
        <is>
          <t>Téléphonie personnelle et de bureau</t>
        </is>
      </c>
      <c r="C13" s="113">
        <f>telefono</f>
        <v/>
      </c>
      <c r="E13" s="107" t="inlineStr">
        <is>
          <t>Revenus nets d'entreprise</t>
        </is>
      </c>
      <c r="F13" s="118">
        <f>F11-F12</f>
        <v/>
      </c>
      <c r="G13" s="110" t="n"/>
    </row>
    <row r="14" ht="18.25" customHeight="1" s="105">
      <c r="A14" s="103" t="inlineStr">
        <is>
          <t>Postes et livraison courrier (employeur)</t>
        </is>
      </c>
      <c r="C14" s="114" t="n">
        <v>0</v>
      </c>
    </row>
    <row r="15" ht="18.25" customHeight="1" s="105">
      <c r="C15" s="114" t="n"/>
    </row>
    <row r="16" ht="18.25" customHeight="1" s="105">
      <c r="A16" s="119">
        <f>"Déductions pour frais auto (à "&amp;ROUND(C25*100,1)&amp;"%)"</f>
        <v/>
      </c>
      <c r="C16" s="113">
        <f>C24*C25</f>
        <v/>
      </c>
      <c r="E16" s="120" t="inlineStr">
        <is>
          <t>Taxes à payer 2020</t>
        </is>
      </c>
    </row>
    <row r="17" ht="18.25" customHeight="1" s="105">
      <c r="A17" s="119" t="inlineStr">
        <is>
          <t>Frais de représentation (à 50%)</t>
        </is>
      </c>
      <c r="C17" s="113">
        <f>kvindek_kontoro</f>
        <v/>
      </c>
      <c r="E17" s="103" t="inlineStr">
        <is>
          <t>Revenu taxable</t>
        </is>
      </c>
      <c r="F17" s="104" t="n">
        <v>88565.64</v>
      </c>
    </row>
    <row r="18" ht="18.25" customHeight="1" s="105">
      <c r="A18" s="121" t="inlineStr">
        <is>
          <t>Total des frais déductibles</t>
        </is>
      </c>
      <c r="B18" s="122" t="n"/>
      <c r="C18" s="123">
        <f>SUM(C7:C17)</f>
        <v/>
      </c>
      <c r="E18" s="103" t="inlineStr">
        <is>
          <t>Dépenses taxés</t>
        </is>
      </c>
      <c r="F18" s="124" t="n">
        <v>0</v>
      </c>
    </row>
    <row r="19" ht="18.25" customHeight="1" s="105">
      <c r="B19" s="125" t="inlineStr">
        <is>
          <t>NOTE : ne pas changer le contenu des cellules en bleu, elles contiennent des formules.</t>
        </is>
      </c>
      <c r="F19" s="104">
        <f>(F17-F18)*0.14975</f>
        <v/>
      </c>
    </row>
    <row r="20" ht="18.25" customHeight="1" s="105">
      <c r="A20" s="108" t="inlineStr">
        <is>
          <t>Détails frais automobile</t>
        </is>
      </c>
      <c r="B20" s="112" t="n"/>
      <c r="C20" s="112" t="inlineStr">
        <is>
          <t>Montant</t>
        </is>
      </c>
    </row>
    <row r="21" ht="18.25" customHeight="1" s="105">
      <c r="B21" s="126" t="n">
        <v>1</v>
      </c>
      <c r="C21" s="114" t="n">
        <v>0</v>
      </c>
      <c r="E21" s="127" t="n"/>
    </row>
    <row r="22" ht="18.25" customHeight="1" s="105">
      <c r="A22" s="103" t="inlineStr">
        <is>
          <t>Location de voiture</t>
        </is>
      </c>
      <c r="C22" s="114" t="n">
        <v>8632</v>
      </c>
      <c r="E22" s="127" t="n"/>
    </row>
    <row r="23" ht="18.25" customHeight="1" s="105">
      <c r="A23" s="103" t="inlineStr">
        <is>
          <t>Entretien, permis et réparations</t>
        </is>
      </c>
      <c r="C23" s="113" t="n">
        <v>0</v>
      </c>
    </row>
    <row r="24" ht="18.25" customHeight="1" s="105">
      <c r="A24" s="103" t="inlineStr">
        <is>
          <t>Total des frais engendrés</t>
        </is>
      </c>
      <c r="B24" s="122" t="n"/>
      <c r="C24" s="123">
        <f>SUM(C21:C23)</f>
        <v/>
      </c>
    </row>
    <row r="25" ht="18.25" customHeight="1" s="105">
      <c r="A25" s="103" t="inlineStr">
        <is>
          <t>Utilisation pour le travail en %</t>
        </is>
      </c>
      <c r="B25" s="128" t="n"/>
      <c r="C25" s="129">
        <f>procento_dedukti_auto</f>
        <v/>
      </c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landscape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37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E21" activeCellId="0" sqref="E21"/>
    </sheetView>
  </sheetViews>
  <sheetFormatPr baseColWidth="8" defaultColWidth="10.75" defaultRowHeight="14" zeroHeight="0" outlineLevelRow="0"/>
  <cols>
    <col width="32.58" customWidth="1" style="130" min="1" max="1"/>
    <col width="17.57" customWidth="1" style="130" min="2" max="2"/>
    <col width="14.08" customWidth="1" style="130" min="3" max="3"/>
    <col width="27.58" customWidth="1" style="130" min="4" max="4"/>
    <col width="10.74" customWidth="1" style="130" min="5" max="257"/>
  </cols>
  <sheetData>
    <row r="1" ht="18.25" customHeight="1" s="105">
      <c r="C1" s="106">
        <f>"Registre du kilométrage parcouru "&amp;YEAR(jaro)</f>
        <v/>
      </c>
      <c r="D1" s="131" t="n"/>
      <c r="E1" s="131" t="n"/>
    </row>
    <row r="2" ht="18.25" customHeight="1" s="105">
      <c r="A2" s="132" t="inlineStr">
        <is>
          <t>Année débutant le</t>
        </is>
      </c>
      <c r="B2" s="133" t="n">
        <v>44562</v>
      </c>
      <c r="C2" s="107" t="n"/>
    </row>
    <row r="3" ht="18.25" customHeight="1" s="105">
      <c r="A3" s="132" t="inlineStr">
        <is>
          <t>Odomètre en début d'année</t>
        </is>
      </c>
      <c r="B3" s="134" t="n">
        <v>22991</v>
      </c>
      <c r="C3" s="132" t="inlineStr">
        <is>
          <t>kilomètres</t>
        </is>
      </c>
    </row>
    <row r="4" ht="18.25" customHeight="1" s="105">
      <c r="A4" s="132" t="inlineStr">
        <is>
          <t>Kilomètres parcourus total</t>
        </is>
      </c>
      <c r="C4" s="132" t="inlineStr">
        <is>
          <t>kilomètres</t>
        </is>
      </c>
    </row>
    <row r="5" ht="18.25" customHeight="1" s="105">
      <c r="A5" s="132" t="inlineStr">
        <is>
          <t>Kilomètres pour le travail</t>
        </is>
      </c>
      <c r="B5" s="135" t="n"/>
      <c r="C5" s="132" t="inlineStr">
        <is>
          <t>kilomètres</t>
        </is>
      </c>
      <c r="D5" s="136">
        <f>B5/(B6-B3)</f>
        <v/>
      </c>
    </row>
    <row r="6" ht="18.25" customHeight="1" s="105">
      <c r="A6" s="132" t="inlineStr">
        <is>
          <t>Odomètre au 31 décembre 2021</t>
        </is>
      </c>
      <c r="B6" s="134" t="n"/>
      <c r="C6" s="137" t="n"/>
      <c r="D6" s="103" t="n"/>
    </row>
    <row r="7" ht="18.25" customHeight="1" s="105">
      <c r="A7" s="108" t="inlineStr">
        <is>
          <t>Date</t>
        </is>
      </c>
      <c r="B7" s="108" t="inlineStr">
        <is>
          <t>Odomètre</t>
        </is>
      </c>
      <c r="C7" s="108" t="inlineStr">
        <is>
          <t>Km travail</t>
        </is>
      </c>
      <c r="D7" s="108" t="inlineStr">
        <is>
          <t>Note</t>
        </is>
      </c>
    </row>
    <row r="8" ht="18.25" customHeight="1" s="105">
      <c r="A8" s="138">
        <f>jaro</f>
        <v/>
      </c>
      <c r="B8" s="139" t="n">
        <v>22991</v>
      </c>
      <c r="C8" s="137" t="n"/>
      <c r="D8" s="103" t="n"/>
    </row>
    <row r="9" ht="18.25" customHeight="1" s="105">
      <c r="A9" s="138">
        <f>A8+1</f>
        <v/>
      </c>
      <c r="B9" s="137" t="n"/>
      <c r="C9" s="137" t="n"/>
      <c r="D9" s="103" t="n"/>
    </row>
    <row r="10" ht="18.25" customHeight="1" s="105">
      <c r="A10" s="138">
        <f>A9+1</f>
        <v/>
      </c>
      <c r="B10" s="137" t="n"/>
      <c r="C10" s="137" t="n"/>
      <c r="D10" s="103" t="n"/>
    </row>
    <row r="11" ht="18.25" customHeight="1" s="105">
      <c r="A11" s="138">
        <f>A10+1</f>
        <v/>
      </c>
      <c r="C11" s="137" t="n"/>
      <c r="D11" s="103" t="n"/>
    </row>
    <row r="12" ht="18.25" customHeight="1" s="105">
      <c r="A12" s="138">
        <f>A11+1</f>
        <v/>
      </c>
      <c r="C12" s="137" t="n"/>
      <c r="D12" s="103" t="n"/>
    </row>
    <row r="13" ht="18.25" customHeight="1" s="105">
      <c r="A13" s="138">
        <f>A12+1</f>
        <v/>
      </c>
      <c r="C13" s="137" t="n"/>
      <c r="D13" s="103" t="n"/>
    </row>
    <row r="14" ht="18.25" customHeight="1" s="105">
      <c r="A14" s="138">
        <f>A13+1</f>
        <v/>
      </c>
      <c r="C14" s="137" t="n"/>
      <c r="D14" s="103" t="n"/>
    </row>
    <row r="15" ht="18.25" customHeight="1" s="105">
      <c r="A15" s="138">
        <f>A14+1</f>
        <v/>
      </c>
      <c r="C15" s="137" t="n"/>
      <c r="D15" s="103" t="n"/>
    </row>
    <row r="16" ht="18.25" customHeight="1" s="105">
      <c r="A16" s="138">
        <f>A15+1</f>
        <v/>
      </c>
      <c r="C16" s="137" t="n"/>
      <c r="D16" s="103" t="n"/>
    </row>
    <row r="17" ht="18.25" customHeight="1" s="105">
      <c r="A17" s="138">
        <f>A16+1</f>
        <v/>
      </c>
      <c r="C17" s="137" t="n"/>
      <c r="D17" s="103" t="n"/>
    </row>
    <row r="18" ht="18.25" customHeight="1" s="105">
      <c r="A18" s="138">
        <f>A17+1</f>
        <v/>
      </c>
      <c r="C18" s="137" t="n"/>
      <c r="D18" s="103" t="n"/>
    </row>
    <row r="19" ht="18.25" customHeight="1" s="105">
      <c r="A19" s="138">
        <f>A18+1</f>
        <v/>
      </c>
      <c r="C19" s="137" t="n"/>
      <c r="D19" s="103" t="n"/>
    </row>
    <row r="20" ht="18.25" customHeight="1" s="105">
      <c r="A20" s="138">
        <f>A19+1</f>
        <v/>
      </c>
      <c r="C20" s="137" t="n"/>
      <c r="D20" s="103" t="n"/>
    </row>
    <row r="21" ht="18.25" customHeight="1" s="105">
      <c r="A21" s="138">
        <f>A20+1</f>
        <v/>
      </c>
      <c r="C21" s="137" t="n"/>
      <c r="D21" s="103" t="n"/>
    </row>
    <row r="22" ht="18.25" customHeight="1" s="105">
      <c r="A22" s="138">
        <f>A21+1</f>
        <v/>
      </c>
      <c r="C22" s="137" t="n"/>
      <c r="D22" s="103" t="n"/>
    </row>
    <row r="23" ht="18.25" customHeight="1" s="105">
      <c r="A23" s="138">
        <f>A22+1</f>
        <v/>
      </c>
      <c r="C23" s="137" t="n"/>
      <c r="D23" s="103" t="n"/>
    </row>
    <row r="24" ht="18.25" customHeight="1" s="105">
      <c r="A24" s="138">
        <f>A23+1</f>
        <v/>
      </c>
      <c r="C24" s="137" t="n"/>
      <c r="D24" s="103" t="n"/>
    </row>
    <row r="25" ht="18.25" customHeight="1" s="105">
      <c r="A25" s="138">
        <f>A24+1</f>
        <v/>
      </c>
      <c r="C25" s="137" t="n"/>
      <c r="D25" s="103" t="n"/>
    </row>
    <row r="26" ht="18.25" customHeight="1" s="105">
      <c r="A26" s="138">
        <f>A25+1</f>
        <v/>
      </c>
      <c r="C26" s="137" t="n"/>
      <c r="D26" s="103" t="n"/>
    </row>
    <row r="27" ht="18.25" customHeight="1" s="105">
      <c r="A27" s="138">
        <f>A26+1</f>
        <v/>
      </c>
      <c r="C27" s="137" t="n"/>
      <c r="D27" s="103" t="n"/>
    </row>
    <row r="28" ht="18.25" customHeight="1" s="105">
      <c r="A28" s="138">
        <f>A27+1</f>
        <v/>
      </c>
      <c r="C28" s="137" t="n"/>
      <c r="D28" s="103" t="n"/>
    </row>
    <row r="29" ht="18.25" customHeight="1" s="105">
      <c r="A29" s="138">
        <f>A28+1</f>
        <v/>
      </c>
      <c r="C29" s="137" t="n"/>
      <c r="D29" s="103" t="n"/>
    </row>
    <row r="30" ht="18.25" customHeight="1" s="105">
      <c r="A30" s="138">
        <f>A29+1</f>
        <v/>
      </c>
      <c r="C30" s="137" t="n"/>
      <c r="D30" s="103" t="n"/>
    </row>
    <row r="31" ht="18.25" customHeight="1" s="105">
      <c r="A31" s="138">
        <f>A30+1</f>
        <v/>
      </c>
      <c r="C31" s="137" t="n"/>
      <c r="D31" s="103" t="n"/>
    </row>
    <row r="32" ht="18.25" customHeight="1" s="105">
      <c r="A32" s="138">
        <f>A31+1</f>
        <v/>
      </c>
      <c r="C32" s="137" t="n"/>
      <c r="D32" s="103" t="n"/>
    </row>
    <row r="33" ht="18.25" customHeight="1" s="105">
      <c r="A33" s="138">
        <f>A32+1</f>
        <v/>
      </c>
      <c r="C33" s="137" t="n"/>
      <c r="D33" s="103" t="n"/>
    </row>
    <row r="34" ht="18.25" customHeight="1" s="105">
      <c r="A34" s="138">
        <f>A33+1</f>
        <v/>
      </c>
      <c r="C34" s="137" t="n"/>
      <c r="D34" s="103" t="n"/>
    </row>
    <row r="35" ht="18.25" customHeight="1" s="105">
      <c r="A35" s="138">
        <f>A34+1</f>
        <v/>
      </c>
      <c r="C35" s="137" t="n"/>
      <c r="D35" s="103" t="n"/>
    </row>
    <row r="36" ht="18.25" customHeight="1" s="105">
      <c r="A36" s="138">
        <f>A35+1</f>
        <v/>
      </c>
      <c r="C36" s="137" t="n"/>
      <c r="D36" s="103" t="n"/>
    </row>
    <row r="37" ht="18.25" customHeight="1" s="105">
      <c r="A37" s="138">
        <f>A36+1</f>
        <v/>
      </c>
      <c r="C37" s="137" t="n"/>
      <c r="D37" s="103" t="n"/>
    </row>
    <row r="38" ht="18.25" customHeight="1" s="105">
      <c r="A38" s="138">
        <f>A37+1</f>
        <v/>
      </c>
      <c r="C38" s="137" t="n"/>
      <c r="D38" s="103" t="n"/>
    </row>
    <row r="39" ht="18.25" customHeight="1" s="105">
      <c r="A39" s="138">
        <f>A38+1</f>
        <v/>
      </c>
      <c r="C39" s="137" t="n"/>
      <c r="D39" s="103" t="n"/>
    </row>
    <row r="40" ht="18.25" customHeight="1" s="105">
      <c r="A40" s="138">
        <f>A39+1</f>
        <v/>
      </c>
      <c r="C40" s="137" t="n"/>
      <c r="D40" s="103" t="n"/>
    </row>
    <row r="41" ht="18.25" customHeight="1" s="105">
      <c r="A41" s="138">
        <f>A40+1</f>
        <v/>
      </c>
      <c r="C41" s="137" t="n"/>
      <c r="D41" s="103" t="n"/>
    </row>
    <row r="42" ht="18.25" customHeight="1" s="105">
      <c r="A42" s="138">
        <f>A41+1</f>
        <v/>
      </c>
      <c r="C42" s="137" t="n"/>
      <c r="D42" s="103" t="n"/>
    </row>
    <row r="43" ht="18.25" customHeight="1" s="105">
      <c r="A43" s="138">
        <f>A42+1</f>
        <v/>
      </c>
      <c r="C43" s="137" t="n"/>
      <c r="D43" s="103" t="n"/>
    </row>
    <row r="44" ht="18.25" customHeight="1" s="105">
      <c r="A44" s="138">
        <f>A43+1</f>
        <v/>
      </c>
      <c r="C44" s="137" t="n"/>
      <c r="D44" s="103" t="n"/>
    </row>
    <row r="45" ht="18.25" customHeight="1" s="105">
      <c r="A45" s="138">
        <f>A44+1</f>
        <v/>
      </c>
      <c r="C45" s="137" t="n"/>
      <c r="D45" s="103" t="n"/>
    </row>
    <row r="46" ht="18.25" customHeight="1" s="105">
      <c r="A46" s="138">
        <f>A45+1</f>
        <v/>
      </c>
      <c r="C46" s="137" t="n"/>
      <c r="D46" s="103" t="n"/>
    </row>
    <row r="47" ht="18.25" customHeight="1" s="105">
      <c r="A47" s="138">
        <f>A46+1</f>
        <v/>
      </c>
      <c r="C47" s="137" t="n"/>
      <c r="D47" s="103" t="n"/>
    </row>
    <row r="48" ht="18.25" customHeight="1" s="105">
      <c r="A48" s="138">
        <f>A47+1</f>
        <v/>
      </c>
      <c r="C48" s="137" t="n"/>
      <c r="D48" s="103" t="n"/>
    </row>
    <row r="49" ht="18.25" customHeight="1" s="105">
      <c r="A49" s="138">
        <f>A48+1</f>
        <v/>
      </c>
      <c r="C49" s="137" t="n"/>
      <c r="D49" s="103" t="n"/>
    </row>
    <row r="50" ht="18.25" customHeight="1" s="105">
      <c r="A50" s="138">
        <f>A49+1</f>
        <v/>
      </c>
      <c r="C50" s="137" t="n"/>
      <c r="D50" s="103" t="n"/>
    </row>
    <row r="51" ht="18.25" customHeight="1" s="105">
      <c r="A51" s="138">
        <f>A50+1</f>
        <v/>
      </c>
      <c r="C51" s="137" t="n"/>
      <c r="D51" s="103" t="n"/>
    </row>
    <row r="52" ht="18.25" customHeight="1" s="105">
      <c r="A52" s="138">
        <f>A51+1</f>
        <v/>
      </c>
      <c r="C52" s="137" t="n"/>
      <c r="D52" s="110" t="n"/>
    </row>
    <row r="53" ht="18.25" customHeight="1" s="105">
      <c r="A53" s="138">
        <f>A52+1</f>
        <v/>
      </c>
      <c r="C53" s="137" t="n"/>
      <c r="D53" s="103" t="n"/>
    </row>
    <row r="54" ht="18.25" customHeight="1" s="105">
      <c r="A54" s="138">
        <f>A53+1</f>
        <v/>
      </c>
      <c r="C54" s="137" t="n"/>
      <c r="D54" s="110" t="n"/>
    </row>
    <row r="55" ht="18.25" customHeight="1" s="105">
      <c r="A55" s="138">
        <f>A54+1</f>
        <v/>
      </c>
      <c r="C55" s="137" t="n"/>
      <c r="D55" s="110" t="n"/>
    </row>
    <row r="56" ht="18.25" customHeight="1" s="105">
      <c r="A56" s="138">
        <f>A55+1</f>
        <v/>
      </c>
      <c r="C56" s="137" t="n"/>
      <c r="D56" s="110" t="n"/>
    </row>
    <row r="57" ht="18.25" customHeight="1" s="105">
      <c r="A57" s="138">
        <f>A56+1</f>
        <v/>
      </c>
      <c r="C57" s="137" t="n"/>
      <c r="D57" s="103" t="n"/>
    </row>
    <row r="58" ht="18.25" customHeight="1" s="105">
      <c r="A58" s="138">
        <f>A57+1</f>
        <v/>
      </c>
      <c r="C58" s="137" t="n"/>
      <c r="D58" s="103" t="n"/>
    </row>
    <row r="59" ht="18.25" customHeight="1" s="105">
      <c r="A59" s="138">
        <f>A58+1</f>
        <v/>
      </c>
      <c r="C59" s="137" t="n"/>
      <c r="D59" s="103" t="n"/>
    </row>
    <row r="60" ht="18.25" customHeight="1" s="105">
      <c r="A60" s="138">
        <f>A59+1</f>
        <v/>
      </c>
      <c r="C60" s="137" t="n"/>
      <c r="D60" s="103" t="n"/>
    </row>
    <row r="61" ht="18.25" customHeight="1" s="105">
      <c r="A61" s="138">
        <f>A60+1</f>
        <v/>
      </c>
      <c r="C61" s="137" t="n"/>
      <c r="D61" s="103" t="n"/>
    </row>
    <row r="62" ht="18.25" customHeight="1" s="105">
      <c r="A62" s="138">
        <f>A61+1</f>
        <v/>
      </c>
      <c r="C62" s="137" t="n"/>
      <c r="D62" s="103" t="n"/>
    </row>
    <row r="63" ht="18.25" customHeight="1" s="105">
      <c r="A63" s="138">
        <f>A62+1</f>
        <v/>
      </c>
      <c r="C63" s="137" t="n"/>
      <c r="D63" s="103" t="n"/>
    </row>
    <row r="64" ht="18.25" customHeight="1" s="105">
      <c r="A64" s="138">
        <f>A63+1</f>
        <v/>
      </c>
      <c r="C64" s="137" t="n"/>
      <c r="D64" s="103" t="n"/>
    </row>
    <row r="65" ht="18.25" customHeight="1" s="105">
      <c r="A65" s="138">
        <f>A64+1</f>
        <v/>
      </c>
      <c r="C65" s="137" t="n"/>
      <c r="D65" s="103" t="n"/>
    </row>
    <row r="66" ht="18.25" customHeight="1" s="105">
      <c r="A66" s="138">
        <f>A65+1</f>
        <v/>
      </c>
      <c r="C66" s="137" t="n"/>
      <c r="D66" s="103" t="n"/>
    </row>
    <row r="67" ht="18.25" customHeight="1" s="105">
      <c r="A67" s="138">
        <f>A66+1</f>
        <v/>
      </c>
      <c r="C67" s="137" t="n"/>
      <c r="D67" s="103" t="n"/>
    </row>
    <row r="68" ht="18.25" customHeight="1" s="105">
      <c r="A68" s="138">
        <f>A67+1</f>
        <v/>
      </c>
      <c r="C68" s="137" t="n"/>
      <c r="D68" s="103" t="n"/>
    </row>
    <row r="69" ht="18.25" customHeight="1" s="105">
      <c r="A69" s="138">
        <f>A68+1</f>
        <v/>
      </c>
      <c r="C69" s="137" t="n"/>
      <c r="D69" s="103" t="n"/>
    </row>
    <row r="70" ht="18.25" customHeight="1" s="105">
      <c r="A70" s="138">
        <f>A69+1</f>
        <v/>
      </c>
      <c r="C70" s="137" t="n"/>
      <c r="D70" s="103" t="n"/>
    </row>
    <row r="71" ht="18.25" customHeight="1" s="105">
      <c r="A71" s="138">
        <f>A70+1</f>
        <v/>
      </c>
      <c r="D71" s="103" t="n"/>
    </row>
    <row r="72" ht="18.25" customHeight="1" s="105">
      <c r="A72" s="138">
        <f>A71+1</f>
        <v/>
      </c>
      <c r="D72" s="103" t="n"/>
    </row>
    <row r="73" ht="18.25" customHeight="1" s="105">
      <c r="A73" s="138">
        <f>A72+1</f>
        <v/>
      </c>
      <c r="C73" s="137" t="n"/>
      <c r="D73" s="103" t="n"/>
    </row>
    <row r="74" ht="18.25" customHeight="1" s="105">
      <c r="A74" s="138">
        <f>A73+1</f>
        <v/>
      </c>
      <c r="C74" s="137" t="n"/>
      <c r="D74" s="103" t="n"/>
    </row>
    <row r="75" ht="18.25" customHeight="1" s="105">
      <c r="A75" s="138">
        <f>A74+1</f>
        <v/>
      </c>
      <c r="C75" s="137" t="n"/>
      <c r="D75" s="103" t="n"/>
    </row>
    <row r="76" ht="18.25" customHeight="1" s="105">
      <c r="A76" s="138">
        <f>A75+1</f>
        <v/>
      </c>
      <c r="C76" s="137" t="n"/>
      <c r="D76" s="103" t="n"/>
    </row>
    <row r="77" ht="18.25" customHeight="1" s="105">
      <c r="A77" s="138">
        <f>A76+1</f>
        <v/>
      </c>
      <c r="C77" s="137" t="n"/>
      <c r="D77" s="110" t="n"/>
    </row>
    <row r="78" ht="18.25" customHeight="1" s="105">
      <c r="A78" s="138">
        <f>A77+1</f>
        <v/>
      </c>
      <c r="C78" s="137" t="n"/>
      <c r="D78" s="110" t="n"/>
    </row>
    <row r="79" ht="18.25" customHeight="1" s="105">
      <c r="A79" s="138">
        <f>A78+1</f>
        <v/>
      </c>
      <c r="C79" s="137" t="n"/>
      <c r="D79" s="110" t="n"/>
    </row>
    <row r="80" ht="18.25" customHeight="1" s="105">
      <c r="A80" s="138">
        <f>A79+1</f>
        <v/>
      </c>
      <c r="C80" s="137" t="n"/>
      <c r="D80" s="103" t="n"/>
    </row>
    <row r="81" ht="18.25" customHeight="1" s="105">
      <c r="A81" s="138">
        <f>A80+1</f>
        <v/>
      </c>
      <c r="C81" s="137" t="n"/>
    </row>
    <row r="82" ht="18.25" customHeight="1" s="105">
      <c r="A82" s="138">
        <f>A81+1</f>
        <v/>
      </c>
      <c r="C82" s="137" t="n"/>
      <c r="D82" s="103" t="n"/>
    </row>
    <row r="83" ht="18.25" customHeight="1" s="105">
      <c r="A83" s="138">
        <f>A82+1</f>
        <v/>
      </c>
      <c r="C83" s="137" t="n"/>
      <c r="D83" s="103" t="n"/>
    </row>
    <row r="84" ht="18.25" customHeight="1" s="105">
      <c r="A84" s="138">
        <f>A83+1</f>
        <v/>
      </c>
      <c r="D84" s="110" t="n"/>
    </row>
    <row r="85" ht="18.25" customHeight="1" s="105">
      <c r="A85" s="138">
        <f>A84+1</f>
        <v/>
      </c>
      <c r="C85" s="137" t="n"/>
      <c r="D85" s="110" t="n"/>
    </row>
    <row r="86" ht="18.25" customHeight="1" s="105">
      <c r="A86" s="138">
        <f>A85+1</f>
        <v/>
      </c>
      <c r="C86" s="137" t="n"/>
      <c r="D86" s="103" t="n"/>
      <c r="E86" s="110" t="n"/>
    </row>
    <row r="87" ht="18.25" customHeight="1" s="105">
      <c r="A87" s="138">
        <f>A86+1</f>
        <v/>
      </c>
      <c r="C87" s="137" t="n"/>
      <c r="D87" s="103" t="n"/>
    </row>
    <row r="88" ht="18.25" customHeight="1" s="105">
      <c r="A88" s="138">
        <f>A87+1</f>
        <v/>
      </c>
      <c r="C88" s="137" t="n"/>
      <c r="D88" s="103" t="n"/>
    </row>
    <row r="89" ht="18.25" customHeight="1" s="105">
      <c r="A89" s="138">
        <f>A88+1</f>
        <v/>
      </c>
      <c r="C89" s="137" t="n"/>
      <c r="D89" s="103" t="n"/>
    </row>
    <row r="90" ht="18.25" customHeight="1" s="105">
      <c r="A90" s="138">
        <f>A89+1</f>
        <v/>
      </c>
      <c r="C90" s="137" t="n"/>
      <c r="D90" s="103" t="n"/>
    </row>
    <row r="91" ht="18.25" customHeight="1" s="105">
      <c r="A91" s="138">
        <f>A90+1</f>
        <v/>
      </c>
      <c r="C91" s="137" t="n"/>
      <c r="D91" s="103" t="n"/>
    </row>
    <row r="92" ht="18.25" customHeight="1" s="105">
      <c r="A92" s="138">
        <f>A91+1</f>
        <v/>
      </c>
      <c r="C92" s="137" t="n"/>
      <c r="D92" s="103" t="n"/>
    </row>
    <row r="93" ht="18.25" customHeight="1" s="105">
      <c r="A93" s="138">
        <f>A92+1</f>
        <v/>
      </c>
      <c r="C93" s="137" t="n"/>
      <c r="D93" s="103" t="n"/>
    </row>
    <row r="94" ht="18.25" customHeight="1" s="105">
      <c r="A94" s="138">
        <f>A93+1</f>
        <v/>
      </c>
      <c r="C94" s="137" t="n"/>
      <c r="D94" s="103" t="n"/>
    </row>
    <row r="95" ht="18.25" customHeight="1" s="105">
      <c r="A95" s="138">
        <f>A94+1</f>
        <v/>
      </c>
      <c r="C95" s="137" t="n"/>
      <c r="D95" s="103" t="n"/>
    </row>
    <row r="96" ht="18.25" customHeight="1" s="105">
      <c r="A96" s="138">
        <f>A95+1</f>
        <v/>
      </c>
      <c r="C96" s="137" t="n"/>
      <c r="D96" s="103" t="n"/>
    </row>
    <row r="97" ht="18.25" customHeight="1" s="105">
      <c r="A97" s="138">
        <f>A96+1</f>
        <v/>
      </c>
      <c r="C97" s="137" t="n"/>
      <c r="D97" s="103" t="n"/>
    </row>
    <row r="98" ht="18.25" customHeight="1" s="105">
      <c r="A98" s="138">
        <f>A97+1</f>
        <v/>
      </c>
      <c r="C98" s="137" t="n"/>
      <c r="D98" s="103" t="n"/>
    </row>
    <row r="99" ht="18.25" customHeight="1" s="105">
      <c r="A99" s="138">
        <f>A98+1</f>
        <v/>
      </c>
      <c r="C99" s="137" t="n"/>
      <c r="D99" s="103" t="n"/>
    </row>
    <row r="100" ht="18.25" customHeight="1" s="105">
      <c r="A100" s="138">
        <f>A99+1</f>
        <v/>
      </c>
      <c r="C100" s="137" t="n"/>
      <c r="D100" s="103" t="n"/>
    </row>
    <row r="101" ht="18.25" customHeight="1" s="105">
      <c r="A101" s="138">
        <f>A100+1</f>
        <v/>
      </c>
      <c r="C101" s="137" t="n"/>
      <c r="D101" s="103" t="n"/>
    </row>
    <row r="102" ht="18.25" customHeight="1" s="105">
      <c r="A102" s="138">
        <f>A101+1</f>
        <v/>
      </c>
      <c r="C102" s="137" t="n"/>
      <c r="D102" s="103" t="n"/>
    </row>
    <row r="103" ht="18.25" customHeight="1" s="105">
      <c r="A103" s="138">
        <f>A102+1</f>
        <v/>
      </c>
      <c r="C103" s="137" t="n"/>
      <c r="D103" s="103" t="n"/>
    </row>
    <row r="104" ht="18.25" customHeight="1" s="105">
      <c r="A104" s="138">
        <f>A103+1</f>
        <v/>
      </c>
      <c r="C104" s="137" t="n"/>
      <c r="D104" s="103" t="n"/>
    </row>
    <row r="105" ht="18.25" customHeight="1" s="105">
      <c r="A105" s="138">
        <f>A104+1</f>
        <v/>
      </c>
      <c r="C105" s="137" t="n"/>
      <c r="D105" s="103" t="n"/>
    </row>
    <row r="106" ht="18.25" customHeight="1" s="105">
      <c r="A106" s="138">
        <f>A105+1</f>
        <v/>
      </c>
      <c r="C106" s="137" t="n"/>
      <c r="D106" s="103" t="n"/>
    </row>
    <row r="107" ht="18.25" customHeight="1" s="105">
      <c r="A107" s="138">
        <f>A106+1</f>
        <v/>
      </c>
      <c r="C107" s="137" t="n"/>
      <c r="D107" s="103" t="n"/>
    </row>
    <row r="108" ht="18.25" customHeight="1" s="105">
      <c r="A108" s="138">
        <f>A107+1</f>
        <v/>
      </c>
      <c r="C108" s="137" t="n"/>
      <c r="D108" s="103" t="n"/>
    </row>
    <row r="109" ht="18.25" customHeight="1" s="105">
      <c r="A109" s="138">
        <f>A108+1</f>
        <v/>
      </c>
      <c r="C109" s="137" t="n"/>
      <c r="D109" s="103" t="n"/>
    </row>
    <row r="110" ht="18.25" customHeight="1" s="105">
      <c r="A110" s="138">
        <f>A109+1</f>
        <v/>
      </c>
      <c r="C110" s="137" t="n"/>
      <c r="D110" s="103" t="n"/>
    </row>
    <row r="111" ht="18.25" customHeight="1" s="105">
      <c r="A111" s="138">
        <f>A110+1</f>
        <v/>
      </c>
      <c r="C111" s="137" t="n"/>
      <c r="D111" s="121" t="n"/>
    </row>
    <row r="112" ht="18.25" customHeight="1" s="105">
      <c r="A112" s="138">
        <f>A111+1</f>
        <v/>
      </c>
      <c r="C112" s="137" t="n"/>
      <c r="D112" s="121" t="n"/>
    </row>
    <row r="113" ht="18.25" customHeight="1" s="105">
      <c r="A113" s="138">
        <f>A112+1</f>
        <v/>
      </c>
      <c r="C113" s="137" t="n"/>
      <c r="D113" s="121" t="n"/>
    </row>
    <row r="114" ht="18.25" customHeight="1" s="105">
      <c r="A114" s="138">
        <f>A113+1</f>
        <v/>
      </c>
      <c r="C114" s="137" t="n"/>
      <c r="D114" s="121" t="n"/>
    </row>
    <row r="115" ht="18.25" customHeight="1" s="105">
      <c r="A115" s="138">
        <f>A114+1</f>
        <v/>
      </c>
      <c r="C115" s="137" t="n"/>
      <c r="D115" s="103" t="n"/>
    </row>
    <row r="116" ht="18.25" customHeight="1" s="105">
      <c r="A116" s="138">
        <f>A115+1</f>
        <v/>
      </c>
      <c r="C116" s="137" t="n"/>
      <c r="D116" s="121" t="n"/>
    </row>
    <row r="117" ht="18.25" customHeight="1" s="105">
      <c r="A117" s="138">
        <f>A116+1</f>
        <v/>
      </c>
      <c r="C117" s="137" t="n"/>
      <c r="D117" s="121" t="n"/>
    </row>
    <row r="118" ht="18.25" customHeight="1" s="105">
      <c r="A118" s="138">
        <f>A117+1</f>
        <v/>
      </c>
      <c r="C118" s="137" t="n"/>
      <c r="D118" s="121" t="n"/>
    </row>
    <row r="119" ht="18.25" customHeight="1" s="105">
      <c r="A119" s="138">
        <f>A118+1</f>
        <v/>
      </c>
      <c r="C119" s="137" t="n"/>
      <c r="D119" s="121" t="n"/>
    </row>
    <row r="120" ht="18.25" customHeight="1" s="105">
      <c r="A120" s="138">
        <f>A119+1</f>
        <v/>
      </c>
      <c r="C120" s="137" t="n"/>
      <c r="D120" s="121" t="n"/>
    </row>
    <row r="121" ht="18.25" customHeight="1" s="105">
      <c r="A121" s="138">
        <f>A120+1</f>
        <v/>
      </c>
      <c r="C121" s="137" t="n"/>
      <c r="D121" s="121" t="n"/>
    </row>
    <row r="122" ht="18.25" customHeight="1" s="105">
      <c r="A122" s="138">
        <f>A121+1</f>
        <v/>
      </c>
      <c r="C122" s="137" t="n"/>
      <c r="D122" s="121" t="n"/>
    </row>
    <row r="123" ht="18.25" customHeight="1" s="105">
      <c r="A123" s="138">
        <f>A122+1</f>
        <v/>
      </c>
      <c r="C123" s="137" t="n"/>
      <c r="D123" s="121" t="n"/>
    </row>
    <row r="124" ht="18.25" customHeight="1" s="105">
      <c r="A124" s="138">
        <f>A123+1</f>
        <v/>
      </c>
      <c r="C124" s="137" t="n"/>
      <c r="D124" s="103" t="n"/>
    </row>
    <row r="125" ht="18.25" customHeight="1" s="105">
      <c r="A125" s="138">
        <f>A124+1</f>
        <v/>
      </c>
      <c r="C125" s="137" t="n"/>
      <c r="D125" s="121" t="n"/>
    </row>
    <row r="126" ht="18.25" customHeight="1" s="105">
      <c r="A126" s="138">
        <f>A125+1</f>
        <v/>
      </c>
      <c r="C126" s="137" t="n"/>
      <c r="D126" s="103" t="n"/>
    </row>
    <row r="127" ht="18.25" customHeight="1" s="105">
      <c r="A127" s="138">
        <f>A126+1</f>
        <v/>
      </c>
      <c r="C127" s="137" t="n"/>
      <c r="D127" s="103" t="n"/>
    </row>
    <row r="128" ht="18.25" customHeight="1" s="105">
      <c r="A128" s="138">
        <f>A127+1</f>
        <v/>
      </c>
      <c r="C128" s="137" t="n"/>
      <c r="D128" s="103" t="n"/>
    </row>
    <row r="129" ht="18.25" customHeight="1" s="105">
      <c r="A129" s="138">
        <f>A128+1</f>
        <v/>
      </c>
      <c r="C129" s="137" t="n"/>
      <c r="D129" s="103" t="n"/>
    </row>
    <row r="130" ht="18.25" customHeight="1" s="105">
      <c r="A130" s="138">
        <f>A129+1</f>
        <v/>
      </c>
      <c r="C130" s="137" t="n"/>
      <c r="D130" s="103" t="n"/>
    </row>
    <row r="131" ht="18.25" customHeight="1" s="105">
      <c r="A131" s="138">
        <f>A130+1</f>
        <v/>
      </c>
      <c r="C131" s="137" t="n"/>
      <c r="D131" s="103" t="n"/>
    </row>
    <row r="132" ht="18.25" customHeight="1" s="105">
      <c r="A132" s="138">
        <f>A131+1</f>
        <v/>
      </c>
      <c r="C132" s="137" t="n"/>
      <c r="D132" s="103" t="n"/>
    </row>
    <row r="133" ht="18.25" customHeight="1" s="105">
      <c r="A133" s="138">
        <f>A132+1</f>
        <v/>
      </c>
      <c r="C133" s="137" t="n"/>
      <c r="D133" s="103" t="n"/>
    </row>
    <row r="134" ht="18.25" customHeight="1" s="105">
      <c r="A134" s="138">
        <f>A133+1</f>
        <v/>
      </c>
      <c r="C134" s="137" t="n"/>
      <c r="D134" s="103" t="n"/>
    </row>
    <row r="135" ht="18.25" customHeight="1" s="105">
      <c r="A135" s="138">
        <f>A134+1</f>
        <v/>
      </c>
      <c r="C135" s="137" t="n"/>
      <c r="D135" s="103" t="n"/>
    </row>
    <row r="136" ht="18.25" customHeight="1" s="105">
      <c r="A136" s="138">
        <f>A135+1</f>
        <v/>
      </c>
      <c r="C136" s="137" t="n"/>
      <c r="D136" s="103" t="n"/>
    </row>
    <row r="137" ht="18.25" customHeight="1" s="105">
      <c r="A137" s="138">
        <f>A136+1</f>
        <v/>
      </c>
      <c r="C137" s="137" t="n"/>
      <c r="D137" s="103" t="n"/>
    </row>
    <row r="138" ht="18.25" customHeight="1" s="105">
      <c r="A138" s="138">
        <f>A137+1</f>
        <v/>
      </c>
      <c r="C138" s="137" t="n"/>
      <c r="D138" s="103" t="n"/>
    </row>
    <row r="139" ht="18.25" customHeight="1" s="105">
      <c r="A139" s="138">
        <f>A138+1</f>
        <v/>
      </c>
      <c r="C139" s="137" t="n"/>
      <c r="D139" s="103" t="n"/>
    </row>
    <row r="140" ht="18.25" customHeight="1" s="105">
      <c r="A140" s="138">
        <f>A139+1</f>
        <v/>
      </c>
      <c r="C140" s="137" t="n"/>
      <c r="D140" s="103" t="n"/>
    </row>
    <row r="141" ht="18.25" customHeight="1" s="105">
      <c r="A141" s="138">
        <f>A140+1</f>
        <v/>
      </c>
      <c r="C141" s="137" t="n"/>
      <c r="D141" s="103" t="n"/>
    </row>
    <row r="142" ht="18.25" customHeight="1" s="105">
      <c r="A142" s="138">
        <f>A141+1</f>
        <v/>
      </c>
      <c r="C142" s="137" t="n"/>
      <c r="D142" s="103" t="n"/>
    </row>
    <row r="143" ht="18.25" customHeight="1" s="105">
      <c r="A143" s="138">
        <f>A142+1</f>
        <v/>
      </c>
      <c r="C143" s="137" t="n"/>
      <c r="D143" s="103" t="n"/>
    </row>
    <row r="144" ht="18.25" customHeight="1" s="105">
      <c r="A144" s="138">
        <f>A143+1</f>
        <v/>
      </c>
      <c r="C144" s="137" t="n"/>
      <c r="D144" s="103" t="n"/>
    </row>
    <row r="145" ht="18.25" customHeight="1" s="105">
      <c r="A145" s="138">
        <f>A144+1</f>
        <v/>
      </c>
      <c r="C145" s="137" t="n"/>
      <c r="D145" s="103" t="n"/>
    </row>
    <row r="146" ht="18.25" customHeight="1" s="105">
      <c r="A146" s="138">
        <f>A145+1</f>
        <v/>
      </c>
      <c r="C146" s="137" t="n"/>
      <c r="D146" s="103" t="n"/>
    </row>
    <row r="147" ht="18.25" customHeight="1" s="105">
      <c r="A147" s="138">
        <f>A146+1</f>
        <v/>
      </c>
      <c r="C147" s="137" t="n"/>
      <c r="D147" s="103" t="n"/>
    </row>
    <row r="148" ht="18.25" customHeight="1" s="105">
      <c r="A148" s="138">
        <f>A147+1</f>
        <v/>
      </c>
      <c r="C148" s="137" t="n"/>
      <c r="D148" s="103" t="n"/>
    </row>
    <row r="149" ht="18.25" customHeight="1" s="105">
      <c r="A149" s="138">
        <f>A148+1</f>
        <v/>
      </c>
      <c r="C149" s="137" t="n"/>
      <c r="D149" s="103" t="n"/>
    </row>
    <row r="150" ht="18.25" customHeight="1" s="105">
      <c r="A150" s="138">
        <f>A149+1</f>
        <v/>
      </c>
      <c r="C150" s="137" t="n"/>
      <c r="D150" s="103" t="n"/>
    </row>
    <row r="151" ht="18.25" customHeight="1" s="105">
      <c r="A151" s="138">
        <f>A150+1</f>
        <v/>
      </c>
      <c r="C151" s="137" t="n"/>
      <c r="D151" s="103" t="n"/>
    </row>
    <row r="152" ht="18.25" customHeight="1" s="105">
      <c r="A152" s="138">
        <f>A151+1</f>
        <v/>
      </c>
      <c r="C152" s="137" t="n"/>
      <c r="D152" s="103" t="n"/>
    </row>
    <row r="153" ht="18.25" customHeight="1" s="105">
      <c r="A153" s="138">
        <f>A152+1</f>
        <v/>
      </c>
      <c r="C153" s="137" t="n"/>
      <c r="D153" s="103" t="n"/>
    </row>
    <row r="154" ht="18.25" customHeight="1" s="105">
      <c r="A154" s="138">
        <f>A153+1</f>
        <v/>
      </c>
      <c r="C154" s="137" t="n"/>
      <c r="D154" s="103" t="n"/>
    </row>
    <row r="155" ht="18.25" customHeight="1" s="105">
      <c r="A155" s="138">
        <f>A154+1</f>
        <v/>
      </c>
      <c r="C155" s="137" t="n"/>
      <c r="D155" s="103" t="n"/>
    </row>
    <row r="156" ht="18.25" customHeight="1" s="105">
      <c r="A156" s="138">
        <f>A155+1</f>
        <v/>
      </c>
      <c r="C156" s="137" t="n"/>
      <c r="D156" s="103" t="n"/>
    </row>
    <row r="157" ht="18.25" customHeight="1" s="105">
      <c r="A157" s="138">
        <f>A156+1</f>
        <v/>
      </c>
      <c r="C157" s="137" t="n"/>
      <c r="D157" s="103" t="n"/>
    </row>
    <row r="158" ht="18.25" customHeight="1" s="105">
      <c r="A158" s="138">
        <f>A157+1</f>
        <v/>
      </c>
      <c r="C158" s="137" t="n"/>
      <c r="D158" s="103" t="n"/>
    </row>
    <row r="159" ht="18.25" customHeight="1" s="105">
      <c r="A159" s="138">
        <f>A158+1</f>
        <v/>
      </c>
      <c r="C159" s="137" t="n"/>
      <c r="D159" s="103" t="n"/>
    </row>
    <row r="160" ht="18.25" customHeight="1" s="105">
      <c r="A160" s="138">
        <f>A159+1</f>
        <v/>
      </c>
      <c r="C160" s="137" t="n"/>
      <c r="D160" s="103" t="n"/>
    </row>
    <row r="161" ht="18.25" customHeight="1" s="105">
      <c r="A161" s="138">
        <f>A160+1</f>
        <v/>
      </c>
      <c r="C161" s="137" t="n"/>
      <c r="D161" s="103" t="n"/>
    </row>
    <row r="162" ht="18.25" customHeight="1" s="105">
      <c r="A162" s="138">
        <f>A161+1</f>
        <v/>
      </c>
      <c r="C162" s="137" t="n"/>
      <c r="D162" s="103" t="n"/>
    </row>
    <row r="163" ht="18.25" customHeight="1" s="105">
      <c r="A163" s="138">
        <f>A162+1</f>
        <v/>
      </c>
      <c r="C163" s="137" t="n"/>
      <c r="D163" s="103" t="n"/>
    </row>
    <row r="164" ht="18.25" customHeight="1" s="105">
      <c r="A164" s="138">
        <f>A163+1</f>
        <v/>
      </c>
      <c r="C164" s="137" t="n"/>
      <c r="D164" s="103" t="n"/>
    </row>
    <row r="165" ht="18.25" customHeight="1" s="105">
      <c r="A165" s="138">
        <f>A164+1</f>
        <v/>
      </c>
      <c r="C165" s="137" t="n"/>
      <c r="D165" s="103" t="n"/>
    </row>
    <row r="166" ht="18.25" customHeight="1" s="105">
      <c r="A166" s="138">
        <f>A165+1</f>
        <v/>
      </c>
      <c r="C166" s="137" t="n"/>
      <c r="D166" s="103" t="n"/>
    </row>
    <row r="167" ht="18.25" customHeight="1" s="105">
      <c r="A167" s="138">
        <f>A166+1</f>
        <v/>
      </c>
      <c r="C167" s="137" t="n"/>
      <c r="D167" s="103" t="n"/>
    </row>
    <row r="168" ht="18.25" customHeight="1" s="105">
      <c r="A168" s="138">
        <f>A167+1</f>
        <v/>
      </c>
      <c r="C168" s="137" t="n"/>
      <c r="D168" s="103" t="n"/>
    </row>
    <row r="169" ht="18.25" customHeight="1" s="105">
      <c r="A169" s="138">
        <f>A168+1</f>
        <v/>
      </c>
      <c r="C169" s="137" t="n"/>
      <c r="D169" s="103" t="n"/>
    </row>
    <row r="170" ht="18.25" customHeight="1" s="105">
      <c r="A170" s="138">
        <f>A169+1</f>
        <v/>
      </c>
      <c r="C170" s="137" t="n"/>
      <c r="D170" s="103" t="n"/>
    </row>
    <row r="171" ht="18.25" customHeight="1" s="105">
      <c r="A171" s="138">
        <f>A170+1</f>
        <v/>
      </c>
      <c r="C171" s="137" t="n"/>
      <c r="D171" s="103" t="n"/>
    </row>
    <row r="172" ht="18.25" customHeight="1" s="105">
      <c r="A172" s="138">
        <f>A171+1</f>
        <v/>
      </c>
      <c r="C172" s="137" t="n"/>
      <c r="D172" s="103" t="n"/>
    </row>
    <row r="173" ht="18.25" customHeight="1" s="105">
      <c r="A173" s="138">
        <f>A172+1</f>
        <v/>
      </c>
      <c r="C173" s="137" t="n"/>
      <c r="D173" s="103" t="n"/>
    </row>
    <row r="174" ht="18.25" customHeight="1" s="105">
      <c r="A174" s="138">
        <f>A173+1</f>
        <v/>
      </c>
      <c r="C174" s="137" t="n"/>
      <c r="D174" s="103" t="n"/>
    </row>
    <row r="175" ht="18.25" customHeight="1" s="105">
      <c r="A175" s="138">
        <f>A174+1</f>
        <v/>
      </c>
      <c r="C175" s="137" t="n"/>
      <c r="D175" s="103" t="n"/>
    </row>
    <row r="176" ht="18.25" customHeight="1" s="105">
      <c r="A176" s="138">
        <f>A175+1</f>
        <v/>
      </c>
      <c r="C176" s="137" t="n"/>
      <c r="D176" s="103" t="n"/>
    </row>
    <row r="177" ht="18.25" customHeight="1" s="105">
      <c r="A177" s="138">
        <f>A176+1</f>
        <v/>
      </c>
      <c r="C177" s="137" t="n"/>
      <c r="D177" s="103" t="n"/>
    </row>
    <row r="178" ht="18.25" customHeight="1" s="105">
      <c r="A178" s="138">
        <f>A177+1</f>
        <v/>
      </c>
      <c r="C178" s="137" t="n"/>
      <c r="D178" s="103" t="n"/>
    </row>
    <row r="179" ht="18.25" customHeight="1" s="105">
      <c r="A179" s="138">
        <f>A178+1</f>
        <v/>
      </c>
      <c r="C179" s="137" t="n"/>
      <c r="D179" s="103" t="n"/>
    </row>
    <row r="180" ht="18.25" customHeight="1" s="105">
      <c r="A180" s="138">
        <f>A179+1</f>
        <v/>
      </c>
      <c r="C180" s="137" t="n"/>
      <c r="D180" s="103" t="n"/>
    </row>
    <row r="181" ht="18.25" customHeight="1" s="105">
      <c r="A181" s="138">
        <f>A180+1</f>
        <v/>
      </c>
      <c r="C181" s="137" t="n"/>
      <c r="D181" s="103" t="n"/>
    </row>
    <row r="182" ht="18.25" customHeight="1" s="105">
      <c r="A182" s="138">
        <f>A181+1</f>
        <v/>
      </c>
      <c r="C182" s="137" t="n"/>
      <c r="D182" s="103" t="n"/>
    </row>
    <row r="183" ht="18.25" customHeight="1" s="105">
      <c r="A183" s="138">
        <f>A182+1</f>
        <v/>
      </c>
      <c r="C183" s="137" t="n"/>
      <c r="D183" s="103" t="n"/>
    </row>
    <row r="184" ht="18.25" customHeight="1" s="105">
      <c r="A184" s="138">
        <f>A183+1</f>
        <v/>
      </c>
      <c r="C184" s="137" t="n"/>
      <c r="D184" s="103" t="n"/>
    </row>
    <row r="185" ht="18.25" customHeight="1" s="105">
      <c r="A185" s="138">
        <f>A184+1</f>
        <v/>
      </c>
      <c r="C185" s="137" t="n"/>
      <c r="D185" s="103" t="n"/>
    </row>
    <row r="186" ht="18.25" customHeight="1" s="105">
      <c r="A186" s="138">
        <f>A185+1</f>
        <v/>
      </c>
      <c r="C186" s="137" t="n"/>
      <c r="D186" s="103" t="n"/>
    </row>
    <row r="187" ht="18.25" customHeight="1" s="105">
      <c r="A187" s="138">
        <f>A186+1</f>
        <v/>
      </c>
      <c r="C187" s="137" t="n"/>
      <c r="D187" s="103" t="n"/>
    </row>
    <row r="188" ht="18.25" customHeight="1" s="105">
      <c r="A188" s="138">
        <f>A187+1</f>
        <v/>
      </c>
      <c r="C188" s="137" t="n"/>
      <c r="D188" s="103" t="n"/>
    </row>
    <row r="189" ht="18.25" customHeight="1" s="105">
      <c r="A189" s="138">
        <f>A188+1</f>
        <v/>
      </c>
      <c r="C189" s="137" t="n"/>
      <c r="D189" s="103" t="n"/>
    </row>
    <row r="190" ht="18.25" customHeight="1" s="105">
      <c r="A190" s="138">
        <f>A189+1</f>
        <v/>
      </c>
      <c r="C190" s="137" t="n"/>
      <c r="D190" s="103" t="n"/>
    </row>
    <row r="191" ht="18.25" customHeight="1" s="105">
      <c r="A191" s="138">
        <f>A190+1</f>
        <v/>
      </c>
      <c r="C191" s="137" t="n"/>
      <c r="D191" s="103" t="n"/>
    </row>
    <row r="192" ht="18.25" customHeight="1" s="105">
      <c r="A192" s="138">
        <f>A191+1</f>
        <v/>
      </c>
      <c r="C192" s="137" t="n"/>
      <c r="D192" s="103" t="n"/>
    </row>
    <row r="193" ht="18.25" customHeight="1" s="105">
      <c r="A193" s="138">
        <f>A192+1</f>
        <v/>
      </c>
      <c r="C193" s="137" t="n"/>
      <c r="D193" s="103" t="n"/>
    </row>
    <row r="194" ht="18.25" customHeight="1" s="105">
      <c r="A194" s="138">
        <f>A193+1</f>
        <v/>
      </c>
      <c r="C194" s="137" t="n"/>
      <c r="D194" s="103" t="n"/>
    </row>
    <row r="195" ht="18.25" customHeight="1" s="105">
      <c r="A195" s="138">
        <f>A194+1</f>
        <v/>
      </c>
      <c r="C195" s="137" t="n"/>
      <c r="D195" s="103" t="n"/>
    </row>
    <row r="196" ht="18.25" customHeight="1" s="105">
      <c r="A196" s="138">
        <f>A195+1</f>
        <v/>
      </c>
      <c r="C196" s="137" t="n"/>
      <c r="D196" s="103" t="n"/>
    </row>
    <row r="197" ht="18.25" customHeight="1" s="105">
      <c r="A197" s="138">
        <f>A196+1</f>
        <v/>
      </c>
      <c r="C197" s="137" t="n"/>
      <c r="D197" s="103" t="n"/>
    </row>
    <row r="198" ht="18.25" customHeight="1" s="105">
      <c r="A198" s="138">
        <f>A197+1</f>
        <v/>
      </c>
      <c r="C198" s="137" t="n"/>
      <c r="D198" s="103" t="n"/>
    </row>
    <row r="199" ht="18.25" customHeight="1" s="105">
      <c r="A199" s="138">
        <f>A198+1</f>
        <v/>
      </c>
      <c r="C199" s="137" t="n"/>
      <c r="D199" s="103" t="n"/>
    </row>
    <row r="200" ht="18.25" customHeight="1" s="105">
      <c r="A200" s="138">
        <f>A199+1</f>
        <v/>
      </c>
      <c r="C200" s="137" t="n"/>
      <c r="D200" s="103" t="n"/>
    </row>
    <row r="201" ht="18.25" customHeight="1" s="105">
      <c r="A201" s="138">
        <f>A200+1</f>
        <v/>
      </c>
      <c r="C201" s="137" t="n"/>
      <c r="D201" s="103" t="n"/>
    </row>
    <row r="202" ht="18.25" customHeight="1" s="105">
      <c r="A202" s="138">
        <f>A201+1</f>
        <v/>
      </c>
      <c r="C202" s="137" t="n"/>
      <c r="D202" s="103" t="n"/>
    </row>
    <row r="203" ht="18.25" customHeight="1" s="105">
      <c r="A203" s="138">
        <f>A202+1</f>
        <v/>
      </c>
      <c r="C203" s="137" t="n"/>
      <c r="D203" s="103" t="n"/>
    </row>
    <row r="204" ht="18.25" customHeight="1" s="105">
      <c r="A204" s="138">
        <f>A203+1</f>
        <v/>
      </c>
      <c r="C204" s="137" t="n"/>
      <c r="D204" s="103" t="n"/>
    </row>
    <row r="205" ht="18.25" customHeight="1" s="105">
      <c r="A205" s="138">
        <f>A204+1</f>
        <v/>
      </c>
      <c r="C205" s="137" t="n"/>
      <c r="D205" s="103" t="n"/>
    </row>
    <row r="206" ht="18.25" customHeight="1" s="105">
      <c r="A206" s="138">
        <f>A205+1</f>
        <v/>
      </c>
      <c r="C206" s="137" t="n"/>
      <c r="D206" s="103" t="n"/>
    </row>
    <row r="207" ht="18.25" customHeight="1" s="105">
      <c r="A207" s="138">
        <f>A206+1</f>
        <v/>
      </c>
      <c r="C207" s="137" t="n"/>
      <c r="D207" s="103" t="n"/>
    </row>
    <row r="208" ht="18.25" customHeight="1" s="105">
      <c r="A208" s="138">
        <f>A207+1</f>
        <v/>
      </c>
      <c r="C208" s="137" t="n"/>
      <c r="D208" s="103" t="n"/>
    </row>
    <row r="209" ht="18.25" customHeight="1" s="105">
      <c r="A209" s="138">
        <f>A208+1</f>
        <v/>
      </c>
      <c r="C209" s="137" t="n"/>
      <c r="D209" s="103" t="n"/>
    </row>
    <row r="210" ht="18.25" customHeight="1" s="105">
      <c r="A210" s="138">
        <f>A209+1</f>
        <v/>
      </c>
      <c r="C210" s="137" t="n"/>
      <c r="D210" s="103" t="n"/>
    </row>
    <row r="211" ht="18.25" customHeight="1" s="105">
      <c r="A211" s="138">
        <f>A210+1</f>
        <v/>
      </c>
      <c r="C211" s="137" t="n"/>
      <c r="D211" s="103" t="n"/>
    </row>
    <row r="212" ht="18.25" customHeight="1" s="105">
      <c r="A212" s="138">
        <f>A211+1</f>
        <v/>
      </c>
      <c r="C212" s="137" t="n"/>
      <c r="D212" s="103" t="n"/>
    </row>
    <row r="213" ht="18.25" customHeight="1" s="105">
      <c r="A213" s="138">
        <f>A212+1</f>
        <v/>
      </c>
      <c r="C213" s="137" t="n"/>
      <c r="D213" s="103" t="n"/>
    </row>
    <row r="214" ht="18.25" customHeight="1" s="105">
      <c r="A214" s="138">
        <f>A213+1</f>
        <v/>
      </c>
      <c r="C214" s="137" t="n"/>
      <c r="D214" s="103" t="n"/>
    </row>
    <row r="215" ht="18.25" customHeight="1" s="105">
      <c r="A215" s="138">
        <f>A214+1</f>
        <v/>
      </c>
      <c r="C215" s="137" t="n"/>
      <c r="D215" s="103" t="n"/>
    </row>
    <row r="216" ht="18.25" customHeight="1" s="105">
      <c r="A216" s="138">
        <f>A215+1</f>
        <v/>
      </c>
      <c r="C216" s="137" t="n"/>
      <c r="D216" s="103" t="n"/>
    </row>
    <row r="217" ht="18.25" customHeight="1" s="105">
      <c r="A217" s="138">
        <f>A216+1</f>
        <v/>
      </c>
      <c r="C217" s="137" t="n"/>
      <c r="D217" s="103" t="n"/>
    </row>
    <row r="218" ht="18.25" customHeight="1" s="105">
      <c r="A218" s="138">
        <f>A217+1</f>
        <v/>
      </c>
      <c r="C218" s="137" t="n"/>
      <c r="D218" s="103" t="n"/>
    </row>
    <row r="219" ht="18.25" customHeight="1" s="105">
      <c r="A219" s="138">
        <f>A218+1</f>
        <v/>
      </c>
      <c r="C219" s="137" t="n"/>
      <c r="D219" s="103" t="n"/>
    </row>
    <row r="220" ht="18.25" customHeight="1" s="105">
      <c r="A220" s="138">
        <f>A219+1</f>
        <v/>
      </c>
      <c r="C220" s="137" t="n"/>
      <c r="D220" s="103" t="n"/>
    </row>
    <row r="221" ht="18.25" customHeight="1" s="105">
      <c r="A221" s="138">
        <f>A220+1</f>
        <v/>
      </c>
      <c r="C221" s="137" t="n"/>
      <c r="D221" s="103" t="n"/>
    </row>
    <row r="222" ht="18.25" customHeight="1" s="105">
      <c r="A222" s="138">
        <f>A221+1</f>
        <v/>
      </c>
      <c r="C222" s="137" t="n"/>
      <c r="D222" s="103" t="n"/>
    </row>
    <row r="223" ht="18.25" customHeight="1" s="105">
      <c r="A223" s="138">
        <f>A222+1</f>
        <v/>
      </c>
      <c r="C223" s="137" t="n"/>
      <c r="D223" s="103" t="n"/>
    </row>
    <row r="224" ht="18.25" customHeight="1" s="105">
      <c r="A224" s="138">
        <f>A223+1</f>
        <v/>
      </c>
      <c r="C224" s="137" t="n"/>
      <c r="D224" s="103" t="n"/>
    </row>
    <row r="225" ht="18.25" customHeight="1" s="105">
      <c r="A225" s="138">
        <f>A224+1</f>
        <v/>
      </c>
      <c r="C225" s="137" t="n"/>
      <c r="D225" s="103" t="n"/>
    </row>
    <row r="226" ht="18.25" customHeight="1" s="105">
      <c r="A226" s="138">
        <f>A225+1</f>
        <v/>
      </c>
      <c r="C226" s="137" t="n"/>
      <c r="D226" s="103" t="n"/>
    </row>
    <row r="227" ht="18.25" customHeight="1" s="105">
      <c r="A227" s="138">
        <f>A226+1</f>
        <v/>
      </c>
      <c r="C227" s="137" t="n"/>
      <c r="D227" s="103" t="n"/>
    </row>
    <row r="228" ht="18.25" customHeight="1" s="105">
      <c r="A228" s="138">
        <f>A227+1</f>
        <v/>
      </c>
      <c r="C228" s="137" t="n"/>
      <c r="D228" s="103" t="n"/>
    </row>
    <row r="229" ht="18.25" customHeight="1" s="105">
      <c r="A229" s="138">
        <f>A228+1</f>
        <v/>
      </c>
      <c r="C229" s="137" t="n"/>
      <c r="D229" s="103" t="n"/>
    </row>
    <row r="230" ht="18.25" customHeight="1" s="105">
      <c r="A230" s="138">
        <f>A229+1</f>
        <v/>
      </c>
      <c r="C230" s="137" t="n"/>
      <c r="D230" s="103" t="n"/>
    </row>
    <row r="231" ht="18.25" customHeight="1" s="105">
      <c r="A231" s="138">
        <f>A230+1</f>
        <v/>
      </c>
      <c r="C231" s="137" t="n"/>
      <c r="D231" s="103" t="n"/>
    </row>
    <row r="232" ht="18.25" customHeight="1" s="105">
      <c r="A232" s="138">
        <f>A231+1</f>
        <v/>
      </c>
      <c r="C232" s="137" t="n"/>
      <c r="D232" s="103" t="n"/>
    </row>
    <row r="233" ht="18.25" customHeight="1" s="105">
      <c r="A233" s="138">
        <f>A232+1</f>
        <v/>
      </c>
      <c r="C233" s="137" t="n"/>
      <c r="D233" s="103" t="n"/>
    </row>
    <row r="234" ht="18.25" customHeight="1" s="105">
      <c r="A234" s="138">
        <f>A233+1</f>
        <v/>
      </c>
      <c r="C234" s="137" t="n"/>
      <c r="D234" s="103" t="n"/>
    </row>
    <row r="235" ht="18.25" customHeight="1" s="105">
      <c r="A235" s="138">
        <f>A234+1</f>
        <v/>
      </c>
      <c r="C235" s="137" t="n"/>
      <c r="D235" s="103" t="n"/>
    </row>
    <row r="236" ht="18.25" customHeight="1" s="105">
      <c r="A236" s="138">
        <f>A235+1</f>
        <v/>
      </c>
      <c r="C236" s="137" t="n"/>
      <c r="D236" s="103" t="n"/>
    </row>
    <row r="237" ht="18.25" customHeight="1" s="105">
      <c r="A237" s="138">
        <f>A236+1</f>
        <v/>
      </c>
      <c r="C237" s="137" t="n"/>
      <c r="D237" s="103" t="n"/>
    </row>
    <row r="238" ht="18.25" customHeight="1" s="105">
      <c r="A238" s="138">
        <f>A237+1</f>
        <v/>
      </c>
      <c r="C238" s="137" t="n"/>
      <c r="D238" s="103" t="n"/>
    </row>
    <row r="239" ht="18.25" customHeight="1" s="105">
      <c r="A239" s="138">
        <f>A238+1</f>
        <v/>
      </c>
      <c r="C239" s="137" t="n"/>
      <c r="D239" s="103" t="n"/>
    </row>
    <row r="240" ht="18.25" customHeight="1" s="105">
      <c r="A240" s="138">
        <f>A239+1</f>
        <v/>
      </c>
      <c r="C240" s="137" t="n"/>
      <c r="D240" s="103" t="n"/>
    </row>
    <row r="241" ht="18.25" customHeight="1" s="105">
      <c r="A241" s="138">
        <f>A240+1</f>
        <v/>
      </c>
      <c r="C241" s="137" t="n"/>
      <c r="D241" s="103" t="n"/>
    </row>
    <row r="242" ht="18.25" customHeight="1" s="105">
      <c r="A242" s="138">
        <f>A241+1</f>
        <v/>
      </c>
      <c r="C242" s="137" t="n"/>
      <c r="D242" s="103" t="n"/>
    </row>
    <row r="243" ht="18.25" customHeight="1" s="105">
      <c r="A243" s="138">
        <f>A242+1</f>
        <v/>
      </c>
      <c r="C243" s="137" t="n"/>
      <c r="D243" s="103" t="n"/>
    </row>
    <row r="244" ht="18.25" customHeight="1" s="105">
      <c r="A244" s="138">
        <f>A243+1</f>
        <v/>
      </c>
      <c r="C244" s="137" t="n"/>
      <c r="D244" s="103" t="n"/>
    </row>
    <row r="245" ht="18.25" customHeight="1" s="105">
      <c r="A245" s="138">
        <f>A244+1</f>
        <v/>
      </c>
      <c r="C245" s="137" t="n"/>
      <c r="D245" s="103" t="n"/>
    </row>
    <row r="246" ht="18.25" customHeight="1" s="105">
      <c r="A246" s="138">
        <f>A245+1</f>
        <v/>
      </c>
      <c r="C246" s="137" t="n"/>
      <c r="D246" s="103" t="n"/>
    </row>
    <row r="247" ht="18.25" customHeight="1" s="105">
      <c r="A247" s="138">
        <f>A246+1</f>
        <v/>
      </c>
      <c r="C247" s="137" t="n"/>
      <c r="D247" s="103" t="n"/>
    </row>
    <row r="248" ht="18.25" customHeight="1" s="105">
      <c r="A248" s="138">
        <f>A247+1</f>
        <v/>
      </c>
      <c r="C248" s="137" t="n"/>
      <c r="D248" s="103" t="n"/>
    </row>
    <row r="249" ht="18.25" customHeight="1" s="105">
      <c r="A249" s="138">
        <f>A248+1</f>
        <v/>
      </c>
      <c r="C249" s="137" t="n"/>
      <c r="D249" s="103" t="n"/>
    </row>
    <row r="250" ht="18.25" customHeight="1" s="105">
      <c r="A250" s="138">
        <f>A249+1</f>
        <v/>
      </c>
      <c r="C250" s="137" t="n"/>
      <c r="D250" s="103" t="n"/>
    </row>
    <row r="251" ht="18.25" customHeight="1" s="105">
      <c r="A251" s="138">
        <f>A250+1</f>
        <v/>
      </c>
      <c r="C251" s="137" t="n"/>
      <c r="D251" s="103" t="n"/>
    </row>
    <row r="252" ht="18.25" customHeight="1" s="105">
      <c r="A252" s="138">
        <f>A251+1</f>
        <v/>
      </c>
      <c r="C252" s="137" t="n"/>
      <c r="D252" s="103" t="n"/>
    </row>
    <row r="253" ht="18.25" customHeight="1" s="105">
      <c r="A253" s="138">
        <f>A252+1</f>
        <v/>
      </c>
      <c r="C253" s="137" t="n"/>
      <c r="D253" s="103" t="n"/>
    </row>
    <row r="254" ht="18.25" customHeight="1" s="105">
      <c r="A254" s="138">
        <f>A253+1</f>
        <v/>
      </c>
      <c r="C254" s="137" t="n"/>
      <c r="D254" s="103" t="n"/>
    </row>
    <row r="255" ht="18.25" customHeight="1" s="105">
      <c r="A255" s="138">
        <f>A254+1</f>
        <v/>
      </c>
      <c r="C255" s="137" t="n"/>
      <c r="D255" s="103" t="n"/>
    </row>
    <row r="256" ht="18.25" customHeight="1" s="105">
      <c r="A256" s="138">
        <f>A255+1</f>
        <v/>
      </c>
      <c r="C256" s="137" t="n"/>
      <c r="D256" s="103" t="n"/>
    </row>
    <row r="257" ht="18.25" customHeight="1" s="105">
      <c r="A257" s="138">
        <f>A256+1</f>
        <v/>
      </c>
      <c r="C257" s="137" t="n"/>
      <c r="D257" s="103" t="n"/>
    </row>
    <row r="258" ht="18.25" customHeight="1" s="105">
      <c r="A258" s="138">
        <f>A257+1</f>
        <v/>
      </c>
      <c r="C258" s="137" t="n"/>
      <c r="D258" s="103" t="n"/>
    </row>
    <row r="259" ht="18.25" customHeight="1" s="105">
      <c r="A259" s="138">
        <f>A258+1</f>
        <v/>
      </c>
      <c r="C259" s="137" t="n"/>
      <c r="D259" s="103" t="n"/>
    </row>
    <row r="260" ht="18.25" customHeight="1" s="105">
      <c r="A260" s="138">
        <f>A259+1</f>
        <v/>
      </c>
      <c r="C260" s="137" t="n"/>
      <c r="D260" s="103" t="n"/>
    </row>
    <row r="261" ht="18.25" customHeight="1" s="105">
      <c r="A261" s="138">
        <f>A260+1</f>
        <v/>
      </c>
      <c r="C261" s="137" t="n"/>
      <c r="D261" s="103" t="n"/>
    </row>
    <row r="262" ht="18.25" customHeight="1" s="105">
      <c r="A262" s="138">
        <f>A261+1</f>
        <v/>
      </c>
      <c r="C262" s="137" t="n"/>
      <c r="D262" s="103" t="n"/>
    </row>
    <row r="263" ht="18.25" customHeight="1" s="105">
      <c r="A263" s="138">
        <f>A262+1</f>
        <v/>
      </c>
      <c r="C263" s="137" t="n"/>
      <c r="D263" s="103" t="n"/>
    </row>
    <row r="264" ht="18.25" customHeight="1" s="105">
      <c r="A264" s="138">
        <f>A263+1</f>
        <v/>
      </c>
      <c r="C264" s="137" t="n"/>
      <c r="D264" s="103" t="n"/>
    </row>
    <row r="265" ht="18.25" customHeight="1" s="105">
      <c r="A265" s="138">
        <f>A264+1</f>
        <v/>
      </c>
      <c r="C265" s="137" t="n"/>
      <c r="D265" s="103" t="n"/>
    </row>
    <row r="266" ht="18.25" customHeight="1" s="105">
      <c r="A266" s="138">
        <f>A265+1</f>
        <v/>
      </c>
      <c r="C266" s="137" t="n"/>
      <c r="D266" s="103" t="n"/>
    </row>
    <row r="267" ht="18.25" customHeight="1" s="105">
      <c r="A267" s="138">
        <f>A266+1</f>
        <v/>
      </c>
      <c r="C267" s="137" t="n"/>
      <c r="D267" s="103" t="n"/>
    </row>
    <row r="268" ht="18.25" customHeight="1" s="105">
      <c r="A268" s="138">
        <f>A267+1</f>
        <v/>
      </c>
      <c r="C268" s="137" t="n"/>
      <c r="D268" s="103" t="n"/>
    </row>
    <row r="269" ht="18.25" customHeight="1" s="105">
      <c r="A269" s="138">
        <f>A268+1</f>
        <v/>
      </c>
      <c r="C269" s="137" t="n"/>
      <c r="D269" s="103" t="n"/>
    </row>
    <row r="270" ht="18.25" customHeight="1" s="105">
      <c r="A270" s="138">
        <f>A269+1</f>
        <v/>
      </c>
      <c r="C270" s="137" t="n"/>
      <c r="D270" s="103" t="n"/>
    </row>
    <row r="271" ht="18.25" customHeight="1" s="105">
      <c r="A271" s="138">
        <f>A270+1</f>
        <v/>
      </c>
      <c r="C271" s="137" t="n"/>
      <c r="D271" s="103" t="n"/>
    </row>
    <row r="272" ht="18.25" customHeight="1" s="105">
      <c r="A272" s="138">
        <f>A271+1</f>
        <v/>
      </c>
      <c r="C272" s="137" t="n"/>
      <c r="D272" s="103" t="n"/>
    </row>
    <row r="273" ht="18.25" customHeight="1" s="105">
      <c r="A273" s="138">
        <f>A272+1</f>
        <v/>
      </c>
      <c r="C273" s="137" t="n"/>
      <c r="D273" s="103" t="n"/>
    </row>
    <row r="274" ht="18.25" customHeight="1" s="105">
      <c r="A274" s="138">
        <f>A273+1</f>
        <v/>
      </c>
      <c r="C274" s="137" t="n"/>
      <c r="D274" s="103" t="n"/>
    </row>
    <row r="275" ht="18.25" customHeight="1" s="105">
      <c r="A275" s="138">
        <f>A274+1</f>
        <v/>
      </c>
      <c r="C275" s="137" t="n"/>
      <c r="D275" s="103" t="n"/>
    </row>
    <row r="276" ht="18.25" customHeight="1" s="105">
      <c r="A276" s="138">
        <f>A275+1</f>
        <v/>
      </c>
      <c r="C276" s="137" t="n"/>
      <c r="D276" s="103" t="n"/>
    </row>
    <row r="277" ht="18.25" customHeight="1" s="105">
      <c r="A277" s="138">
        <f>A276+1</f>
        <v/>
      </c>
      <c r="C277" s="137" t="n"/>
      <c r="D277" s="103" t="n"/>
    </row>
    <row r="278" ht="18.25" customHeight="1" s="105">
      <c r="A278" s="138">
        <f>A277+1</f>
        <v/>
      </c>
      <c r="C278" s="137" t="n"/>
      <c r="D278" s="103" t="n"/>
    </row>
    <row r="279" ht="18.25" customHeight="1" s="105">
      <c r="A279" s="138">
        <f>A278+1</f>
        <v/>
      </c>
      <c r="C279" s="137" t="n"/>
      <c r="D279" s="103" t="n"/>
    </row>
    <row r="280" ht="18.25" customHeight="1" s="105">
      <c r="A280" s="138">
        <f>A279+1</f>
        <v/>
      </c>
      <c r="C280" s="137" t="n"/>
      <c r="D280" s="103" t="n"/>
    </row>
    <row r="281" ht="18.25" customHeight="1" s="105">
      <c r="A281" s="138">
        <f>A280+1</f>
        <v/>
      </c>
      <c r="C281" s="137" t="n"/>
      <c r="D281" s="103" t="n"/>
    </row>
    <row r="282" ht="18.25" customHeight="1" s="105">
      <c r="A282" s="138">
        <f>A281+1</f>
        <v/>
      </c>
      <c r="C282" s="137" t="n"/>
      <c r="D282" s="103" t="n"/>
    </row>
    <row r="283" ht="18.25" customHeight="1" s="105">
      <c r="A283" s="138">
        <f>A282+1</f>
        <v/>
      </c>
      <c r="C283" s="137" t="n"/>
      <c r="D283" s="103" t="n"/>
    </row>
    <row r="284" ht="18.25" customHeight="1" s="105">
      <c r="A284" s="138">
        <f>A283+1</f>
        <v/>
      </c>
      <c r="C284" s="137" t="n"/>
      <c r="D284" s="103" t="n"/>
    </row>
    <row r="285" ht="18.25" customHeight="1" s="105">
      <c r="A285" s="138">
        <f>A284+1</f>
        <v/>
      </c>
      <c r="C285" s="137" t="n"/>
      <c r="D285" s="103" t="n"/>
    </row>
    <row r="286" ht="18.25" customHeight="1" s="105">
      <c r="A286" s="138">
        <f>A285+1</f>
        <v/>
      </c>
      <c r="C286" s="137" t="n"/>
      <c r="D286" s="103" t="n"/>
    </row>
    <row r="287" ht="18.25" customHeight="1" s="105">
      <c r="A287" s="138">
        <f>A286+1</f>
        <v/>
      </c>
      <c r="C287" s="137" t="n"/>
      <c r="D287" s="103" t="n"/>
    </row>
    <row r="288" ht="18.25" customHeight="1" s="105">
      <c r="A288" s="138">
        <f>A287+1</f>
        <v/>
      </c>
      <c r="C288" s="137" t="n"/>
      <c r="D288" s="103" t="n"/>
    </row>
    <row r="289" ht="18.25" customHeight="1" s="105">
      <c r="A289" s="138">
        <f>A288+1</f>
        <v/>
      </c>
      <c r="C289" s="137" t="n"/>
      <c r="D289" s="103" t="n"/>
    </row>
    <row r="290" ht="18.25" customHeight="1" s="105">
      <c r="A290" s="138">
        <f>A289+1</f>
        <v/>
      </c>
      <c r="C290" s="137" t="n"/>
      <c r="D290" s="103" t="n"/>
    </row>
    <row r="291" ht="18.25" customHeight="1" s="105">
      <c r="A291" s="138">
        <f>A290+1</f>
        <v/>
      </c>
      <c r="C291" s="137" t="n"/>
      <c r="D291" s="103" t="n"/>
    </row>
    <row r="292" ht="18.25" customHeight="1" s="105">
      <c r="A292" s="138">
        <f>A291+1</f>
        <v/>
      </c>
      <c r="C292" s="137" t="n"/>
      <c r="D292" s="103" t="n"/>
    </row>
    <row r="293" ht="18.25" customHeight="1" s="105">
      <c r="A293" s="138">
        <f>A292+1</f>
        <v/>
      </c>
      <c r="C293" s="137" t="n"/>
      <c r="D293" s="103" t="n"/>
    </row>
    <row r="294" ht="18.25" customHeight="1" s="105">
      <c r="A294" s="138">
        <f>A293+1</f>
        <v/>
      </c>
      <c r="C294" s="137" t="n"/>
      <c r="D294" s="103" t="n"/>
    </row>
    <row r="295" ht="18.25" customHeight="1" s="105">
      <c r="A295" s="138">
        <f>A294+1</f>
        <v/>
      </c>
      <c r="C295" s="137" t="n"/>
      <c r="D295" s="103" t="n"/>
    </row>
    <row r="296" ht="18.25" customHeight="1" s="105">
      <c r="A296" s="138">
        <f>A295+1</f>
        <v/>
      </c>
      <c r="C296" s="137" t="n"/>
      <c r="D296" s="103" t="n"/>
    </row>
    <row r="297" ht="18.25" customHeight="1" s="105">
      <c r="A297" s="138">
        <f>A296+1</f>
        <v/>
      </c>
      <c r="C297" s="137" t="n"/>
      <c r="D297" s="103" t="n"/>
    </row>
    <row r="298" ht="18.25" customHeight="1" s="105">
      <c r="A298" s="138">
        <f>A297+1</f>
        <v/>
      </c>
      <c r="C298" s="137" t="n"/>
      <c r="D298" s="103" t="n"/>
    </row>
    <row r="299" ht="18.25" customHeight="1" s="105">
      <c r="A299" s="138">
        <f>A298+1</f>
        <v/>
      </c>
      <c r="C299" s="137" t="n"/>
      <c r="D299" s="103" t="n"/>
    </row>
    <row r="300" ht="18.25" customHeight="1" s="105">
      <c r="A300" s="138">
        <f>A299+1</f>
        <v/>
      </c>
      <c r="C300" s="137" t="n"/>
      <c r="D300" s="103" t="n"/>
    </row>
    <row r="301" ht="18.25" customHeight="1" s="105">
      <c r="A301" s="138">
        <f>A300+1</f>
        <v/>
      </c>
      <c r="C301" s="137" t="n"/>
      <c r="D301" s="103" t="n"/>
    </row>
    <row r="302" ht="18.25" customHeight="1" s="105">
      <c r="A302" s="138">
        <f>A301+1</f>
        <v/>
      </c>
      <c r="C302" s="137" t="n"/>
      <c r="D302" s="103" t="n"/>
    </row>
    <row r="303" ht="18.25" customHeight="1" s="105">
      <c r="A303" s="138">
        <f>A302+1</f>
        <v/>
      </c>
      <c r="C303" s="137" t="n"/>
      <c r="D303" s="103" t="n"/>
    </row>
    <row r="304" ht="18.25" customHeight="1" s="105">
      <c r="A304" s="138">
        <f>A303+1</f>
        <v/>
      </c>
      <c r="C304" s="137" t="n"/>
      <c r="D304" s="103" t="n"/>
    </row>
    <row r="305" ht="18.25" customHeight="1" s="105">
      <c r="A305" s="138">
        <f>A304+1</f>
        <v/>
      </c>
      <c r="C305" s="137" t="n"/>
      <c r="D305" s="103" t="n"/>
    </row>
    <row r="306" ht="18.25" customHeight="1" s="105">
      <c r="A306" s="138">
        <f>A305+1</f>
        <v/>
      </c>
      <c r="C306" s="137" t="n"/>
      <c r="D306" s="103" t="n"/>
    </row>
    <row r="307" ht="18.25" customHeight="1" s="105">
      <c r="A307" s="138">
        <f>A306+1</f>
        <v/>
      </c>
      <c r="C307" s="137" t="n"/>
      <c r="D307" s="103" t="n"/>
    </row>
    <row r="308" ht="18.25" customHeight="1" s="105">
      <c r="A308" s="138">
        <f>A307+1</f>
        <v/>
      </c>
      <c r="C308" s="137" t="n"/>
      <c r="D308" s="103" t="n"/>
    </row>
    <row r="309" ht="18.25" customHeight="1" s="105">
      <c r="A309" s="138">
        <f>A308+1</f>
        <v/>
      </c>
      <c r="C309" s="137" t="n"/>
      <c r="D309" s="103" t="n"/>
    </row>
    <row r="310" ht="18.25" customHeight="1" s="105">
      <c r="A310" s="138">
        <f>A309+1</f>
        <v/>
      </c>
      <c r="C310" s="137" t="n"/>
      <c r="D310" s="103" t="n"/>
    </row>
    <row r="311" ht="18.25" customHeight="1" s="105">
      <c r="A311" s="138">
        <f>A310+1</f>
        <v/>
      </c>
      <c r="C311" s="137" t="n"/>
      <c r="D311" s="103" t="n"/>
    </row>
    <row r="312" ht="18.25" customHeight="1" s="105">
      <c r="A312" s="138">
        <f>A311+1</f>
        <v/>
      </c>
      <c r="C312" s="137" t="n"/>
      <c r="D312" s="103" t="n"/>
    </row>
    <row r="313" ht="18.25" customHeight="1" s="105">
      <c r="A313" s="138">
        <f>A312+1</f>
        <v/>
      </c>
      <c r="C313" s="137" t="n"/>
      <c r="D313" s="103" t="n"/>
    </row>
    <row r="314" ht="18.25" customHeight="1" s="105">
      <c r="A314" s="138">
        <f>A313+1</f>
        <v/>
      </c>
      <c r="C314" s="137" t="n"/>
      <c r="D314" s="103" t="n"/>
    </row>
    <row r="315" ht="18.25" customHeight="1" s="105">
      <c r="A315" s="138">
        <f>A314+1</f>
        <v/>
      </c>
      <c r="C315" s="137" t="n"/>
      <c r="D315" s="103" t="n"/>
    </row>
    <row r="316" ht="18.25" customHeight="1" s="105">
      <c r="A316" s="138">
        <f>A315+1</f>
        <v/>
      </c>
      <c r="C316" s="137" t="n"/>
      <c r="D316" s="103" t="n"/>
    </row>
    <row r="317" ht="18.25" customHeight="1" s="105">
      <c r="A317" s="138">
        <f>A316+1</f>
        <v/>
      </c>
      <c r="C317" s="137" t="n"/>
      <c r="D317" s="103" t="n"/>
    </row>
    <row r="318" ht="18.25" customHeight="1" s="105">
      <c r="A318" s="138">
        <f>A317+1</f>
        <v/>
      </c>
      <c r="C318" s="137" t="n"/>
      <c r="D318" s="103" t="n"/>
    </row>
    <row r="319" ht="18.25" customHeight="1" s="105">
      <c r="A319" s="138">
        <f>A318+1</f>
        <v/>
      </c>
      <c r="C319" s="137" t="n"/>
      <c r="D319" s="103" t="n"/>
    </row>
    <row r="320" ht="18.25" customHeight="1" s="105">
      <c r="A320" s="138">
        <f>A319+1</f>
        <v/>
      </c>
      <c r="C320" s="137" t="n"/>
      <c r="D320" s="103" t="n"/>
    </row>
    <row r="321" ht="18.25" customHeight="1" s="105">
      <c r="A321" s="138">
        <f>A320+1</f>
        <v/>
      </c>
      <c r="C321" s="137" t="n"/>
      <c r="D321" s="103" t="n"/>
    </row>
    <row r="322" ht="18.25" customHeight="1" s="105">
      <c r="A322" s="138">
        <f>A321+1</f>
        <v/>
      </c>
      <c r="C322" s="137" t="n"/>
      <c r="D322" s="103" t="n"/>
    </row>
    <row r="323" ht="18.25" customHeight="1" s="105">
      <c r="A323" s="138">
        <f>A322+1</f>
        <v/>
      </c>
      <c r="C323" s="137" t="n"/>
      <c r="D323" s="103" t="n"/>
    </row>
    <row r="324" ht="18.25" customHeight="1" s="105">
      <c r="A324" s="138">
        <f>A323+1</f>
        <v/>
      </c>
      <c r="C324" s="137" t="n"/>
      <c r="D324" s="103" t="n"/>
    </row>
    <row r="325" ht="18.25" customHeight="1" s="105">
      <c r="A325" s="138">
        <f>A324+1</f>
        <v/>
      </c>
      <c r="C325" s="137" t="n"/>
      <c r="D325" s="103" t="n"/>
    </row>
    <row r="326" ht="18.25" customHeight="1" s="105">
      <c r="A326" s="138">
        <f>A325+1</f>
        <v/>
      </c>
      <c r="C326" s="137" t="n"/>
      <c r="D326" s="103" t="n"/>
    </row>
    <row r="327" ht="18.25" customHeight="1" s="105">
      <c r="A327" s="138">
        <f>A326+1</f>
        <v/>
      </c>
      <c r="C327" s="137" t="n"/>
      <c r="D327" s="103" t="n"/>
    </row>
    <row r="328" ht="18.25" customHeight="1" s="105">
      <c r="A328" s="138">
        <f>A327+1</f>
        <v/>
      </c>
      <c r="C328" s="137" t="n"/>
      <c r="D328" s="103" t="n"/>
    </row>
    <row r="329" ht="18.25" customHeight="1" s="105">
      <c r="A329" s="138">
        <f>A328+1</f>
        <v/>
      </c>
      <c r="C329" s="137" t="n"/>
      <c r="D329" s="103" t="n"/>
    </row>
    <row r="330" ht="18.25" customHeight="1" s="105">
      <c r="A330" s="138">
        <f>A329+1</f>
        <v/>
      </c>
      <c r="C330" s="137" t="n"/>
      <c r="D330" s="103" t="n"/>
    </row>
    <row r="331" ht="18.25" customHeight="1" s="105">
      <c r="A331" s="138">
        <f>A330+1</f>
        <v/>
      </c>
      <c r="C331" s="137" t="n"/>
      <c r="D331" s="103" t="n"/>
    </row>
    <row r="332" ht="18.25" customHeight="1" s="105">
      <c r="A332" s="138">
        <f>A331+1</f>
        <v/>
      </c>
      <c r="C332" s="137" t="n"/>
      <c r="D332" s="103" t="n"/>
    </row>
    <row r="333" ht="18.25" customHeight="1" s="105">
      <c r="A333" s="138">
        <f>A332+1</f>
        <v/>
      </c>
      <c r="C333" s="137" t="n"/>
      <c r="D333" s="103" t="n"/>
    </row>
    <row r="334" ht="18.25" customHeight="1" s="105">
      <c r="A334" s="138">
        <f>A333+1</f>
        <v/>
      </c>
      <c r="C334" s="137" t="n"/>
      <c r="D334" s="103" t="n"/>
    </row>
    <row r="335" ht="18.25" customHeight="1" s="105">
      <c r="A335" s="138">
        <f>A334+1</f>
        <v/>
      </c>
      <c r="C335" s="137" t="n"/>
      <c r="D335" s="103" t="n"/>
    </row>
    <row r="336" ht="18.25" customHeight="1" s="105">
      <c r="A336" s="138">
        <f>A335+1</f>
        <v/>
      </c>
      <c r="C336" s="137" t="n"/>
      <c r="D336" s="103" t="n"/>
    </row>
    <row r="337" ht="18.25" customHeight="1" s="105">
      <c r="A337" s="138">
        <f>A336+1</f>
        <v/>
      </c>
      <c r="C337" s="137" t="n"/>
      <c r="D337" s="103" t="n"/>
    </row>
    <row r="338" ht="18.25" customHeight="1" s="105">
      <c r="A338" s="138">
        <f>A337+1</f>
        <v/>
      </c>
      <c r="C338" s="137" t="n"/>
      <c r="D338" s="103" t="n"/>
    </row>
    <row r="339" ht="18.25" customHeight="1" s="105">
      <c r="A339" s="138">
        <f>A338+1</f>
        <v/>
      </c>
      <c r="C339" s="137" t="n"/>
      <c r="D339" s="103" t="n"/>
    </row>
    <row r="340" ht="18.25" customHeight="1" s="105">
      <c r="A340" s="138">
        <f>A339+1</f>
        <v/>
      </c>
      <c r="C340" s="137" t="n"/>
      <c r="D340" s="103" t="n"/>
    </row>
    <row r="341" ht="18.25" customHeight="1" s="105">
      <c r="A341" s="138">
        <f>A340+1</f>
        <v/>
      </c>
      <c r="C341" s="137" t="n"/>
      <c r="D341" s="103" t="n"/>
    </row>
    <row r="342" ht="18.25" customHeight="1" s="105">
      <c r="A342" s="138">
        <f>A341+1</f>
        <v/>
      </c>
      <c r="C342" s="137" t="n"/>
      <c r="D342" s="103" t="n"/>
    </row>
    <row r="343" ht="18.25" customHeight="1" s="105">
      <c r="A343" s="138">
        <f>A342+1</f>
        <v/>
      </c>
      <c r="C343" s="137" t="n"/>
      <c r="D343" s="103" t="n"/>
    </row>
    <row r="344" ht="18.25" customHeight="1" s="105">
      <c r="A344" s="138">
        <f>A343+1</f>
        <v/>
      </c>
      <c r="C344" s="137" t="n"/>
      <c r="D344" s="103" t="n"/>
    </row>
    <row r="345" ht="18.25" customHeight="1" s="105">
      <c r="A345" s="138">
        <f>A344+1</f>
        <v/>
      </c>
      <c r="C345" s="137" t="n"/>
      <c r="D345" s="103" t="n"/>
    </row>
    <row r="346" ht="18.25" customHeight="1" s="105">
      <c r="A346" s="138">
        <f>A345+1</f>
        <v/>
      </c>
      <c r="C346" s="137" t="n"/>
      <c r="D346" s="103" t="n"/>
    </row>
    <row r="347" ht="18.25" customHeight="1" s="105">
      <c r="A347" s="138">
        <f>A346+1</f>
        <v/>
      </c>
      <c r="C347" s="137" t="n"/>
      <c r="D347" s="103" t="n"/>
    </row>
    <row r="348" ht="18.25" customHeight="1" s="105">
      <c r="A348" s="138">
        <f>A347+1</f>
        <v/>
      </c>
      <c r="C348" s="137" t="n"/>
      <c r="D348" s="103" t="n"/>
    </row>
    <row r="349" ht="18.25" customHeight="1" s="105">
      <c r="A349" s="138">
        <f>A348+1</f>
        <v/>
      </c>
      <c r="C349" s="137" t="n"/>
      <c r="D349" s="103" t="n"/>
    </row>
    <row r="350" ht="18.25" customHeight="1" s="105">
      <c r="A350" s="138">
        <f>A349+1</f>
        <v/>
      </c>
      <c r="C350" s="137" t="n"/>
      <c r="D350" s="103" t="n"/>
    </row>
    <row r="351" ht="18.25" customHeight="1" s="105">
      <c r="A351" s="138">
        <f>A350+1</f>
        <v/>
      </c>
      <c r="C351" s="137" t="n"/>
      <c r="D351" s="103" t="n"/>
    </row>
    <row r="352" ht="18.25" customHeight="1" s="105">
      <c r="A352" s="138">
        <f>A351+1</f>
        <v/>
      </c>
      <c r="C352" s="137" t="n"/>
      <c r="D352" s="103" t="n"/>
    </row>
    <row r="353" ht="18.25" customHeight="1" s="105">
      <c r="A353" s="138">
        <f>A352+1</f>
        <v/>
      </c>
      <c r="C353" s="137" t="n"/>
      <c r="D353" s="103" t="n"/>
    </row>
    <row r="354" ht="18.25" customHeight="1" s="105">
      <c r="A354" s="138">
        <f>A353+1</f>
        <v/>
      </c>
      <c r="C354" s="137" t="n"/>
      <c r="D354" s="103" t="n"/>
    </row>
    <row r="355" ht="18.25" customHeight="1" s="105">
      <c r="A355" s="138">
        <f>A354+1</f>
        <v/>
      </c>
      <c r="C355" s="137" t="n"/>
      <c r="D355" s="103" t="n"/>
    </row>
    <row r="356" ht="18.25" customHeight="1" s="105">
      <c r="A356" s="138">
        <f>A355+1</f>
        <v/>
      </c>
      <c r="C356" s="137" t="n"/>
      <c r="D356" s="103" t="n"/>
    </row>
    <row r="357" ht="18.25" customHeight="1" s="105">
      <c r="A357" s="138">
        <f>A356+1</f>
        <v/>
      </c>
    </row>
    <row r="358" ht="18.25" customHeight="1" s="105">
      <c r="A358" s="138">
        <f>A357+1</f>
        <v/>
      </c>
    </row>
    <row r="359" ht="18.25" customHeight="1" s="105">
      <c r="A359" s="138">
        <f>A358+1</f>
        <v/>
      </c>
      <c r="C359" s="137" t="n"/>
      <c r="D359" s="103" t="n"/>
    </row>
    <row r="360" ht="18.25" customHeight="1" s="105">
      <c r="A360" s="138">
        <f>A359+1</f>
        <v/>
      </c>
      <c r="C360" s="137" t="n"/>
      <c r="D360" s="103" t="n"/>
    </row>
    <row r="361" ht="18.25" customHeight="1" s="105">
      <c r="A361" s="138">
        <f>A360+1</f>
        <v/>
      </c>
      <c r="C361" s="137" t="n"/>
      <c r="D361" s="103" t="n"/>
    </row>
    <row r="362" ht="18.25" customHeight="1" s="105">
      <c r="A362" s="138">
        <f>A361+1</f>
        <v/>
      </c>
      <c r="C362" s="137" t="n"/>
      <c r="D362" s="103" t="n"/>
    </row>
    <row r="363" ht="18.25" customHeight="1" s="105">
      <c r="A363" s="138">
        <f>A362+1</f>
        <v/>
      </c>
      <c r="C363" s="137" t="n"/>
      <c r="D363" s="103" t="n"/>
    </row>
    <row r="364" ht="18.25" customHeight="1" s="105">
      <c r="A364" s="138">
        <f>A363+1</f>
        <v/>
      </c>
      <c r="C364" s="137" t="n"/>
    </row>
    <row r="365" ht="18.25" customHeight="1" s="105">
      <c r="A365" s="138">
        <f>A364+1</f>
        <v/>
      </c>
      <c r="C365" s="137" t="n"/>
    </row>
    <row r="366" ht="18.25" customHeight="1" s="105">
      <c r="A366" s="138">
        <f>A365+1</f>
        <v/>
      </c>
      <c r="C366" s="137" t="n"/>
      <c r="D366" s="103" t="n"/>
    </row>
    <row r="367" ht="18.25" customHeight="1" s="105">
      <c r="A367" s="138">
        <f>A366+1</f>
        <v/>
      </c>
      <c r="C367" s="137" t="n"/>
      <c r="D367" s="103" t="n"/>
    </row>
    <row r="368" ht="18.25" customHeight="1" s="105">
      <c r="A368" s="138">
        <f>A367+1</f>
        <v/>
      </c>
      <c r="C368" s="137" t="n"/>
      <c r="D368" s="103" t="n"/>
    </row>
    <row r="369" ht="18.25" customHeight="1" s="105">
      <c r="A369" s="138">
        <f>A368+1</f>
        <v/>
      </c>
      <c r="C369" s="137" t="n"/>
      <c r="D369" s="103" t="n"/>
    </row>
    <row r="370" ht="18.25" customHeight="1" s="105">
      <c r="A370" s="138">
        <f>A369+1</f>
        <v/>
      </c>
      <c r="C370" s="137" t="n"/>
      <c r="D370" s="103" t="n"/>
    </row>
    <row r="371" ht="18.25" customHeight="1" s="105">
      <c r="A371" s="138">
        <f>A370+1</f>
        <v/>
      </c>
      <c r="C371" s="137" t="n"/>
      <c r="D371" s="103" t="n"/>
    </row>
    <row r="372" ht="18.25" customHeight="1" s="105">
      <c r="A372" s="138">
        <f>A371+1</f>
        <v/>
      </c>
      <c r="C372" s="137" t="n"/>
      <c r="D372" s="103" t="n"/>
    </row>
    <row r="373" ht="18.25" customHeight="1" s="105">
      <c r="A373" s="138">
        <f>A372+1</f>
        <v/>
      </c>
      <c r="C373" s="137" t="n"/>
      <c r="D373" s="103" t="n"/>
    </row>
    <row r="374" ht="18.25" customHeight="1" s="105">
      <c r="A374" s="138">
        <f>A373+1</f>
        <v/>
      </c>
      <c r="C374" s="137" t="n"/>
      <c r="D374" s="103" t="n"/>
    </row>
    <row r="375" ht="18.25" customHeight="1" s="105">
      <c r="A375" s="121" t="inlineStr">
        <is>
          <t>Odomètre maximal de l'année</t>
        </is>
      </c>
      <c r="B375" s="140" t="n">
        <v>23000</v>
      </c>
      <c r="C375" s="140">
        <f>SUM(C8:C374)</f>
        <v/>
      </c>
      <c r="D375" s="121" t="inlineStr">
        <is>
          <t xml:space="preserve"> Km parcourus pour le travail</t>
        </is>
      </c>
    </row>
    <row r="376" ht="15.5" customHeight="1" s="105">
      <c r="A376" s="141" t="inlineStr">
        <is>
          <t>Vérification (lignes 375 = ligne 376)</t>
        </is>
      </c>
      <c r="B376" s="140">
        <f>B6</f>
        <v/>
      </c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B15" activeCellId="0" sqref="B15"/>
    </sheetView>
  </sheetViews>
  <sheetFormatPr baseColWidth="8" defaultColWidth="8.9921875" defaultRowHeight="14" zeroHeight="0" outlineLevelRow="0"/>
  <cols>
    <col width="8.99" customWidth="1" style="110" min="1" max="1"/>
    <col width="14.83" customWidth="1" style="110" min="2" max="2"/>
    <col width="8.99" customWidth="1" style="110" min="3" max="257"/>
  </cols>
  <sheetData>
    <row r="1" ht="20" customHeight="1" s="105">
      <c r="C1" s="106" t="inlineStr">
        <is>
          <t>FRAIS MEDICAUX NON COUVERTS</t>
        </is>
      </c>
    </row>
    <row r="3" ht="14" customHeight="1" s="105">
      <c r="A3" s="142" t="inlineStr">
        <is>
          <t>Soins dentaire Francis</t>
        </is>
      </c>
      <c r="C3" s="143" t="n"/>
    </row>
    <row r="4" ht="14" customHeight="1" s="105">
      <c r="A4" s="142" t="n"/>
      <c r="C4" s="143" t="n"/>
    </row>
    <row r="5" ht="14" customHeight="1" s="105">
      <c r="C5" s="144" t="n"/>
    </row>
    <row r="6" ht="14" customHeight="1" s="105">
      <c r="A6" s="142" t="inlineStr">
        <is>
          <t>Frais Médicaments Francis</t>
        </is>
      </c>
      <c r="C6" s="143" t="n"/>
    </row>
    <row r="7" ht="14" customHeight="1" s="105">
      <c r="A7" s="142" t="inlineStr">
        <is>
          <t>Frais Médicaments Ashley</t>
        </is>
      </c>
      <c r="C7" s="143" t="n"/>
    </row>
    <row r="9" ht="14" customHeight="1" s="105">
      <c r="A9" s="142" t="inlineStr">
        <is>
          <t>WEED / MED / INTERVENTIONS Francis</t>
        </is>
      </c>
    </row>
    <row r="10" ht="14" customHeight="1" s="105">
      <c r="A10" s="145" t="n"/>
      <c r="B10" s="146" t="n"/>
    </row>
    <row r="11" ht="14" customHeight="1" s="105">
      <c r="A11" s="145" t="n"/>
      <c r="B11" s="146" t="n"/>
    </row>
    <row r="12" ht="14" customHeight="1" s="105">
      <c r="A12" s="145" t="n"/>
      <c r="B12" s="146" t="n"/>
    </row>
    <row r="13" ht="14" customHeight="1" s="105">
      <c r="A13" s="145" t="n"/>
      <c r="B13" s="146" t="n"/>
    </row>
    <row r="14" ht="14" customHeight="1" s="105">
      <c r="A14" s="145" t="n"/>
      <c r="B14" s="146" t="n"/>
    </row>
    <row r="15" ht="14" customHeight="1" s="105">
      <c r="A15" s="145" t="n"/>
      <c r="B15" s="146" t="n"/>
      <c r="C15" s="143" t="n"/>
    </row>
    <row r="16" ht="14" customHeight="1" s="105">
      <c r="A16" s="145" t="n"/>
      <c r="B16" s="146" t="n"/>
    </row>
    <row r="17" ht="14" customHeight="1" s="105">
      <c r="B17" s="144" t="n"/>
    </row>
    <row r="18" ht="14" customHeight="1" s="105">
      <c r="B18" s="144" t="n"/>
    </row>
    <row r="19" ht="14" customHeight="1" s="105">
      <c r="A19" s="147" t="n"/>
      <c r="B19" s="144" t="n"/>
    </row>
    <row r="20" ht="14" customHeight="1" s="105">
      <c r="A20" s="147" t="n"/>
      <c r="B20" s="144" t="n"/>
    </row>
    <row r="21" ht="14" customHeight="1" s="105">
      <c r="B21" s="144" t="n"/>
    </row>
    <row r="22" ht="14" customHeight="1" s="105">
      <c r="A22" s="147" t="n"/>
      <c r="B22" s="144" t="n"/>
    </row>
    <row r="23" ht="14" customHeight="1" s="105">
      <c r="B23" s="144" t="n"/>
    </row>
    <row r="24" ht="14" customHeight="1" s="105">
      <c r="B24" s="144" t="n"/>
    </row>
    <row r="25" ht="14" customHeight="1" s="105">
      <c r="B25" s="144" t="n"/>
    </row>
    <row r="26" ht="14" customHeight="1" s="105">
      <c r="A26" s="147" t="n"/>
      <c r="B26" s="144" t="n"/>
    </row>
    <row r="27" ht="14" customHeight="1" s="105">
      <c r="B27" s="144" t="n"/>
    </row>
    <row r="28" ht="14" customHeight="1" s="105">
      <c r="B28" s="144" t="n"/>
    </row>
    <row r="29" ht="14" customHeight="1" s="105">
      <c r="B29" s="144" t="n"/>
    </row>
    <row r="30" ht="14" customHeight="1" s="105">
      <c r="B30" s="144" t="n"/>
    </row>
    <row r="31" ht="14" customHeight="1" s="105">
      <c r="B31" s="144" t="n"/>
    </row>
    <row r="32" ht="14" customHeight="1" s="105">
      <c r="A32" s="142" t="n"/>
      <c r="B32" s="144" t="n"/>
    </row>
    <row r="33" ht="14" customHeight="1" s="105">
      <c r="B33" s="144" t="n"/>
    </row>
    <row r="34" ht="14" customHeight="1" s="105">
      <c r="A34" s="147" t="n"/>
      <c r="C34" s="144" t="n"/>
    </row>
    <row r="35" ht="14" customHeight="1" s="105">
      <c r="A35" s="147" t="n"/>
      <c r="C35" s="144" t="n"/>
    </row>
    <row r="36" ht="14" customHeight="1" s="105">
      <c r="B36" s="144" t="n"/>
    </row>
  </sheetData>
  <printOptions horizontalCentered="0" verticalCentered="0" headings="0" gridLines="0" gridLinesSet="1"/>
  <pageMargins left="0.699305555555556" right="0.699305555555556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I38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F15" activeCellId="0" sqref="F15"/>
    </sheetView>
  </sheetViews>
  <sheetFormatPr baseColWidth="8" defaultColWidth="10.75" defaultRowHeight="14" zeroHeight="0" outlineLevelRow="0"/>
  <cols>
    <col width="32.58" customWidth="1" style="130" min="1" max="1"/>
    <col width="17.57" customWidth="1" style="148" min="2" max="2"/>
    <col width="13.99" customWidth="1" style="149" min="3" max="3"/>
    <col width="1.99" customWidth="1" style="149" min="4" max="4"/>
    <col width="13.99" customWidth="1" style="149" min="5" max="5"/>
    <col width="33.75" customWidth="1" style="150" min="6" max="6"/>
    <col width="10.74" customWidth="1" style="130" min="7" max="257"/>
  </cols>
  <sheetData>
    <row r="1" ht="18.25" customHeight="1" s="105">
      <c r="A1" s="110" t="n"/>
      <c r="C1" s="106">
        <f>"Registre des frais de voiture "&amp;YEAR(jaro)</f>
        <v/>
      </c>
    </row>
    <row r="2" ht="18.25" customHeight="1" s="105">
      <c r="A2" s="107" t="inlineStr">
        <is>
          <t xml:space="preserve">Ne pas oublier : immatriculation, frais de stationnement, permis de conduire, assurance CAA et assurance auto. </t>
        </is>
      </c>
    </row>
    <row r="3" ht="18.25" customHeight="1" s="105">
      <c r="A3" s="107" t="inlineStr">
        <is>
          <t xml:space="preserve">                                 En fin d'année, faites une photocopie de tous vos reçus. Ils s'effacent vite.</t>
        </is>
      </c>
    </row>
    <row r="4" ht="18.25" customHeight="1" s="105">
      <c r="A4" s="132" t="n"/>
      <c r="B4" s="151" t="inlineStr">
        <is>
          <t>Totaux</t>
        </is>
      </c>
      <c r="C4" s="152">
        <f>benzino</f>
        <v/>
      </c>
      <c r="E4" s="152">
        <f>konservado</f>
        <v/>
      </c>
    </row>
    <row r="5" ht="18.25" customHeight="1" s="105">
      <c r="A5" s="107" t="n"/>
      <c r="F5" s="153" t="n"/>
    </row>
    <row r="6" ht="18.25" customHeight="1" s="105">
      <c r="A6" s="103" t="n"/>
      <c r="B6" s="137" t="n"/>
      <c r="C6" s="112" t="inlineStr">
        <is>
          <t>Essence</t>
        </is>
      </c>
      <c r="D6" s="104" t="n"/>
      <c r="E6" s="112" t="inlineStr">
        <is>
          <t>Entretien</t>
        </is>
      </c>
      <c r="F6" s="127" t="n"/>
    </row>
    <row r="7" ht="18.25" customHeight="1" s="105">
      <c r="A7" s="108" t="inlineStr">
        <is>
          <t>Date</t>
        </is>
      </c>
      <c r="B7" s="154" t="inlineStr">
        <is>
          <t>Odomètre</t>
        </is>
      </c>
      <c r="C7" s="112" t="inlineStr">
        <is>
          <t>Montant</t>
        </is>
      </c>
      <c r="D7" s="112" t="n"/>
      <c r="E7" s="112" t="inlineStr">
        <is>
          <t>Montant</t>
        </is>
      </c>
      <c r="F7" s="108" t="inlineStr">
        <is>
          <t>Explication</t>
        </is>
      </c>
    </row>
    <row r="8" ht="18.25" customHeight="1" s="105">
      <c r="A8" s="138">
        <f>jaro</f>
        <v/>
      </c>
      <c r="B8" s="155">
        <f>km_eko</f>
        <v/>
      </c>
      <c r="C8" s="104" t="n"/>
      <c r="D8" s="112" t="inlineStr">
        <is>
          <t>#</t>
        </is>
      </c>
      <c r="E8" s="104" t="n">
        <v>555.4400000000001</v>
      </c>
      <c r="F8" s="156" t="inlineStr">
        <is>
          <t>assurance automobile</t>
        </is>
      </c>
    </row>
    <row r="9" ht="18.25" customHeight="1" s="105">
      <c r="A9" s="138">
        <f>A8+1</f>
        <v/>
      </c>
      <c r="B9" s="137" t="n"/>
      <c r="C9" s="104" t="n"/>
      <c r="D9" s="112" t="inlineStr">
        <is>
          <t>#</t>
        </is>
      </c>
      <c r="E9" s="110" t="n"/>
      <c r="F9" s="153" t="n"/>
    </row>
    <row r="10" ht="18.25" customHeight="1" s="105">
      <c r="A10" s="138">
        <f>A9+1</f>
        <v/>
      </c>
      <c r="B10" s="137" t="n"/>
      <c r="C10" s="104" t="n"/>
      <c r="D10" s="112" t="inlineStr">
        <is>
          <t>#</t>
        </is>
      </c>
      <c r="E10" s="104" t="n"/>
      <c r="F10" s="127" t="n"/>
    </row>
    <row r="11" ht="18.25" customHeight="1" s="105">
      <c r="A11" s="138">
        <f>A10+1</f>
        <v/>
      </c>
      <c r="B11" s="137" t="n"/>
      <c r="C11" s="104" t="n"/>
      <c r="D11" s="112" t="inlineStr">
        <is>
          <t>#</t>
        </is>
      </c>
      <c r="E11" s="104" t="n"/>
      <c r="F11" s="127" t="n"/>
    </row>
    <row r="12" ht="18.25" customHeight="1" s="105">
      <c r="A12" s="138">
        <f>A11+1</f>
        <v/>
      </c>
      <c r="B12" s="137" t="n"/>
      <c r="C12" s="104" t="n"/>
      <c r="D12" s="112" t="inlineStr">
        <is>
          <t>#</t>
        </is>
      </c>
      <c r="E12" s="104" t="n"/>
      <c r="F12" s="127" t="n"/>
    </row>
    <row r="13" ht="18.25" customHeight="1" s="105">
      <c r="A13" s="138">
        <f>A12+1</f>
        <v/>
      </c>
      <c r="B13" s="137" t="n"/>
      <c r="C13" s="104" t="n"/>
      <c r="D13" s="112" t="inlineStr">
        <is>
          <t>#</t>
        </is>
      </c>
      <c r="E13" s="104" t="n"/>
      <c r="F13" s="127" t="n"/>
    </row>
    <row r="14" ht="18.25" customHeight="1" s="105">
      <c r="A14" s="138">
        <f>A13+1</f>
        <v/>
      </c>
      <c r="B14" s="137" t="n"/>
      <c r="C14" s="104" t="n"/>
      <c r="D14" s="112" t="inlineStr">
        <is>
          <t>#</t>
        </is>
      </c>
      <c r="E14" s="104" t="n"/>
      <c r="F14" s="127" t="n"/>
    </row>
    <row r="15" ht="18.25" customHeight="1" s="105">
      <c r="A15" s="138">
        <f>A14+1</f>
        <v/>
      </c>
      <c r="B15" s="137" t="n"/>
      <c r="C15" s="104" t="n"/>
      <c r="D15" s="112" t="inlineStr">
        <is>
          <t>#</t>
        </is>
      </c>
      <c r="E15" s="104" t="n"/>
      <c r="F15" s="127" t="n"/>
    </row>
    <row r="16" ht="18.25" customHeight="1" s="105">
      <c r="A16" s="138">
        <f>A15+1</f>
        <v/>
      </c>
      <c r="B16" s="137" t="n"/>
      <c r="C16" s="104" t="n"/>
      <c r="D16" s="112" t="inlineStr">
        <is>
          <t>#</t>
        </is>
      </c>
      <c r="E16" s="104" t="n"/>
      <c r="F16" s="127" t="n"/>
    </row>
    <row r="17" ht="18.25" customHeight="1" s="105">
      <c r="A17" s="138">
        <f>A16+1</f>
        <v/>
      </c>
      <c r="B17" s="137" t="n"/>
      <c r="C17" s="104" t="n"/>
      <c r="D17" s="112" t="inlineStr">
        <is>
          <t>#</t>
        </is>
      </c>
      <c r="E17" s="104" t="n"/>
      <c r="F17" s="127" t="n"/>
    </row>
    <row r="18" ht="18.25" customHeight="1" s="105">
      <c r="A18" s="138">
        <f>A17+1</f>
        <v/>
      </c>
      <c r="B18" s="137" t="n"/>
      <c r="C18" s="104" t="n"/>
      <c r="D18" s="112" t="inlineStr">
        <is>
          <t>#</t>
        </is>
      </c>
      <c r="E18" s="104" t="n"/>
      <c r="F18" s="127" t="n"/>
    </row>
    <row r="19" ht="18.25" customHeight="1" s="105">
      <c r="A19" s="138">
        <f>A18+1</f>
        <v/>
      </c>
      <c r="B19" s="137" t="n"/>
      <c r="C19" s="104" t="n"/>
      <c r="D19" s="112" t="inlineStr">
        <is>
          <t>#</t>
        </is>
      </c>
      <c r="E19" s="104" t="n"/>
      <c r="F19" s="127" t="n"/>
    </row>
    <row r="20" ht="18.25" customHeight="1" s="105">
      <c r="A20" s="138">
        <f>A19+1</f>
        <v/>
      </c>
      <c r="B20" s="137" t="n"/>
      <c r="C20" s="104" t="n"/>
      <c r="D20" s="112" t="inlineStr">
        <is>
          <t>#</t>
        </is>
      </c>
      <c r="E20" s="104" t="n"/>
      <c r="F20" s="127" t="n"/>
    </row>
    <row r="21" ht="18.25" customHeight="1" s="105">
      <c r="A21" s="138">
        <f>A20+1</f>
        <v/>
      </c>
      <c r="B21" s="137" t="n"/>
      <c r="C21" s="104" t="n"/>
      <c r="D21" s="112" t="inlineStr">
        <is>
          <t>#</t>
        </is>
      </c>
      <c r="E21" s="104" t="n"/>
      <c r="F21" s="127" t="n"/>
    </row>
    <row r="22" ht="18.25" customHeight="1" s="105">
      <c r="A22" s="138">
        <f>A21+1</f>
        <v/>
      </c>
      <c r="B22" s="137" t="n"/>
      <c r="C22" s="104" t="n"/>
      <c r="D22" s="112" t="inlineStr">
        <is>
          <t>#</t>
        </is>
      </c>
      <c r="E22" s="104" t="n"/>
      <c r="F22" s="127" t="n"/>
    </row>
    <row r="23" ht="18.25" customHeight="1" s="105">
      <c r="A23" s="138">
        <f>A22+1</f>
        <v/>
      </c>
      <c r="B23" s="137" t="n"/>
      <c r="C23" s="104" t="n"/>
      <c r="D23" s="112" t="inlineStr">
        <is>
          <t>#</t>
        </is>
      </c>
      <c r="E23" s="104" t="n"/>
      <c r="F23" s="127" t="n"/>
    </row>
    <row r="24" ht="18.25" customHeight="1" s="105">
      <c r="A24" s="138">
        <f>A23+1</f>
        <v/>
      </c>
      <c r="B24" s="137" t="n"/>
      <c r="C24" s="104" t="n"/>
      <c r="D24" s="112" t="inlineStr">
        <is>
          <t>#</t>
        </is>
      </c>
      <c r="E24" s="104" t="n"/>
      <c r="F24" s="127" t="n"/>
    </row>
    <row r="25" ht="18.25" customHeight="1" s="105">
      <c r="A25" s="138">
        <f>A24+1</f>
        <v/>
      </c>
      <c r="B25" s="137" t="n"/>
      <c r="C25" s="104" t="n"/>
      <c r="D25" s="112" t="inlineStr">
        <is>
          <t>#</t>
        </is>
      </c>
      <c r="E25" s="104" t="n"/>
      <c r="F25" s="127" t="n"/>
    </row>
    <row r="26" ht="18.25" customHeight="1" s="105">
      <c r="A26" s="138">
        <f>A25+1</f>
        <v/>
      </c>
      <c r="B26" s="137" t="n"/>
      <c r="C26" s="104" t="n"/>
      <c r="D26" s="112" t="inlineStr">
        <is>
          <t>#</t>
        </is>
      </c>
      <c r="E26" s="104" t="n"/>
      <c r="F26" s="127" t="n"/>
    </row>
    <row r="27" ht="18.25" customHeight="1" s="105">
      <c r="A27" s="138">
        <f>A26+1</f>
        <v/>
      </c>
      <c r="B27" s="137" t="n"/>
      <c r="C27" s="104" t="n"/>
      <c r="D27" s="112" t="inlineStr">
        <is>
          <t>#</t>
        </is>
      </c>
      <c r="E27" s="104" t="n"/>
      <c r="F27" s="127" t="n"/>
    </row>
    <row r="28" ht="18.25" customHeight="1" s="105">
      <c r="A28" s="138">
        <f>A27+1</f>
        <v/>
      </c>
      <c r="B28" s="137" t="n"/>
      <c r="C28" s="104" t="n"/>
      <c r="D28" s="112" t="inlineStr">
        <is>
          <t>#</t>
        </is>
      </c>
      <c r="E28" s="104" t="n"/>
      <c r="F28" s="127" t="n"/>
    </row>
    <row r="29" ht="18.25" customHeight="1" s="105">
      <c r="A29" s="138">
        <f>A28+1</f>
        <v/>
      </c>
      <c r="B29" s="137" t="n"/>
      <c r="C29" s="104" t="n"/>
      <c r="D29" s="112" t="inlineStr">
        <is>
          <t>#</t>
        </is>
      </c>
      <c r="E29" s="104" t="n"/>
      <c r="F29" s="127" t="n"/>
    </row>
    <row r="30" ht="18.25" customHeight="1" s="105">
      <c r="A30" s="138">
        <f>A29+1</f>
        <v/>
      </c>
      <c r="B30" s="137" t="n"/>
      <c r="C30" s="104" t="n"/>
      <c r="D30" s="112" t="inlineStr">
        <is>
          <t>#</t>
        </is>
      </c>
      <c r="E30" s="104" t="n"/>
      <c r="F30" s="127" t="n"/>
    </row>
    <row r="31" ht="18.25" customHeight="1" s="105">
      <c r="A31" s="138">
        <f>A30+1</f>
        <v/>
      </c>
      <c r="B31" s="137" t="n"/>
      <c r="C31" s="104" t="n"/>
      <c r="D31" s="112" t="inlineStr">
        <is>
          <t>#</t>
        </is>
      </c>
      <c r="E31" s="104" t="n"/>
      <c r="F31" s="127" t="n"/>
    </row>
    <row r="32" ht="18.25" customHeight="1" s="105">
      <c r="A32" s="138">
        <f>A31+1</f>
        <v/>
      </c>
      <c r="B32" s="137" t="n"/>
      <c r="C32" s="104" t="n"/>
      <c r="D32" s="112" t="inlineStr">
        <is>
          <t>#</t>
        </is>
      </c>
      <c r="E32" s="104" t="n"/>
      <c r="F32" s="127" t="n"/>
    </row>
    <row r="33" ht="18.25" customHeight="1" s="105">
      <c r="A33" s="138">
        <f>A32+1</f>
        <v/>
      </c>
      <c r="B33" s="137" t="n"/>
      <c r="C33" s="104" t="n"/>
      <c r="D33" s="112" t="inlineStr">
        <is>
          <t>#</t>
        </is>
      </c>
      <c r="E33" s="104" t="n"/>
      <c r="F33" s="127" t="n"/>
    </row>
    <row r="34" ht="18.25" customHeight="1" s="105">
      <c r="A34" s="138">
        <f>A33+1</f>
        <v/>
      </c>
      <c r="B34" s="137" t="n"/>
      <c r="C34" s="104" t="n"/>
      <c r="D34" s="112" t="inlineStr">
        <is>
          <t>#</t>
        </is>
      </c>
      <c r="E34" s="104" t="n"/>
      <c r="F34" s="127" t="n"/>
    </row>
    <row r="35" ht="18.25" customHeight="1" s="105">
      <c r="A35" s="138">
        <f>A34+1</f>
        <v/>
      </c>
      <c r="B35" s="137" t="n"/>
      <c r="C35" s="104" t="n"/>
      <c r="D35" s="112" t="inlineStr">
        <is>
          <t>#</t>
        </is>
      </c>
      <c r="E35" s="104" t="n"/>
      <c r="F35" s="127" t="n"/>
    </row>
    <row r="36" ht="18.25" customHeight="1" s="105">
      <c r="A36" s="138">
        <f>A35+1</f>
        <v/>
      </c>
      <c r="B36" s="137" t="n"/>
      <c r="C36" s="104" t="n"/>
      <c r="D36" s="112" t="inlineStr">
        <is>
          <t>#</t>
        </is>
      </c>
      <c r="E36" s="104" t="n"/>
      <c r="F36" s="127" t="n"/>
    </row>
    <row r="37" ht="18.25" customHeight="1" s="105">
      <c r="A37" s="138">
        <f>A36+1</f>
        <v/>
      </c>
      <c r="B37" s="137" t="n"/>
      <c r="C37" s="104" t="n"/>
      <c r="D37" s="112" t="inlineStr">
        <is>
          <t>#</t>
        </is>
      </c>
      <c r="E37" s="104" t="n"/>
      <c r="F37" s="127" t="n"/>
    </row>
    <row r="38" ht="18.25" customHeight="1" s="105">
      <c r="A38" s="138">
        <f>A37+1</f>
        <v/>
      </c>
      <c r="B38" s="137" t="n"/>
      <c r="C38" s="104" t="n"/>
      <c r="D38" s="112" t="inlineStr">
        <is>
          <t>#</t>
        </is>
      </c>
      <c r="E38" s="104" t="n"/>
      <c r="F38" s="127" t="n"/>
    </row>
    <row r="39" ht="18.25" customHeight="1" s="105">
      <c r="A39" s="138">
        <f>A38+1</f>
        <v/>
      </c>
      <c r="B39" s="137" t="n"/>
      <c r="C39" s="104" t="n"/>
      <c r="D39" s="112" t="inlineStr">
        <is>
          <t>#</t>
        </is>
      </c>
      <c r="E39" s="104" t="n"/>
      <c r="F39" s="127" t="n"/>
    </row>
    <row r="40" ht="18.25" customHeight="1" s="105">
      <c r="A40" s="138">
        <f>A39+1</f>
        <v/>
      </c>
      <c r="B40" s="137" t="n"/>
      <c r="C40" s="104" t="n"/>
      <c r="D40" s="112" t="inlineStr">
        <is>
          <t>#</t>
        </is>
      </c>
      <c r="E40" s="104" t="n"/>
      <c r="F40" s="127" t="n"/>
    </row>
    <row r="41" ht="18.25" customHeight="1" s="105">
      <c r="A41" s="138">
        <f>A40+1</f>
        <v/>
      </c>
      <c r="B41" s="137" t="n"/>
      <c r="C41" s="104" t="n"/>
      <c r="D41" s="112" t="inlineStr">
        <is>
          <t>#</t>
        </is>
      </c>
      <c r="E41" s="104" t="n"/>
      <c r="F41" s="127" t="n"/>
    </row>
    <row r="42" ht="18.25" customHeight="1" s="105">
      <c r="A42" s="138">
        <f>A41+1</f>
        <v/>
      </c>
      <c r="B42" s="137" t="n"/>
      <c r="C42" s="104" t="n"/>
      <c r="D42" s="112" t="inlineStr">
        <is>
          <t>#</t>
        </is>
      </c>
      <c r="E42" s="104" t="n"/>
      <c r="F42" s="127" t="n"/>
    </row>
    <row r="43" ht="18.25" customHeight="1" s="105">
      <c r="A43" s="138">
        <f>A42+1</f>
        <v/>
      </c>
      <c r="B43" s="137" t="n"/>
      <c r="C43" s="104" t="n"/>
      <c r="D43" s="112" t="inlineStr">
        <is>
          <t>#</t>
        </is>
      </c>
      <c r="E43" s="104" t="n"/>
      <c r="F43" s="127" t="n"/>
    </row>
    <row r="44" ht="18.25" customHeight="1" s="105">
      <c r="A44" s="138">
        <f>A43+1</f>
        <v/>
      </c>
      <c r="B44" s="137" t="n"/>
      <c r="C44" s="104" t="n"/>
      <c r="D44" s="112" t="inlineStr">
        <is>
          <t>#</t>
        </is>
      </c>
      <c r="E44" s="104" t="n"/>
      <c r="F44" s="127" t="n"/>
    </row>
    <row r="45" ht="18.25" customHeight="1" s="105">
      <c r="A45" s="138">
        <f>A44+1</f>
        <v/>
      </c>
      <c r="B45" s="137" t="n"/>
      <c r="C45" s="104" t="n"/>
      <c r="D45" s="112" t="inlineStr">
        <is>
          <t>#</t>
        </is>
      </c>
      <c r="E45" s="104" t="n"/>
      <c r="F45" s="127" t="n"/>
    </row>
    <row r="46" ht="18.25" customHeight="1" s="105">
      <c r="A46" s="138">
        <f>A45+1</f>
        <v/>
      </c>
      <c r="B46" s="137" t="n"/>
      <c r="C46" s="104" t="n"/>
      <c r="D46" s="112" t="inlineStr">
        <is>
          <t>#</t>
        </is>
      </c>
      <c r="E46" s="104" t="n"/>
      <c r="F46" s="127" t="n"/>
    </row>
    <row r="47" ht="18.25" customHeight="1" s="105">
      <c r="A47" s="138">
        <f>A46+1</f>
        <v/>
      </c>
      <c r="B47" s="137" t="n"/>
      <c r="C47" s="104" t="n"/>
      <c r="D47" s="112" t="inlineStr">
        <is>
          <t>#</t>
        </is>
      </c>
      <c r="E47" s="104" t="n"/>
      <c r="F47" s="127" t="n"/>
    </row>
    <row r="48" ht="18.25" customHeight="1" s="105">
      <c r="A48" s="138">
        <f>A47+1</f>
        <v/>
      </c>
      <c r="B48" s="137" t="n"/>
      <c r="C48" s="104" t="n"/>
      <c r="D48" s="112" t="inlineStr">
        <is>
          <t>#</t>
        </is>
      </c>
      <c r="E48" s="104" t="n"/>
      <c r="F48" s="127" t="n"/>
    </row>
    <row r="49" ht="18.25" customHeight="1" s="105">
      <c r="A49" s="138">
        <f>A48+1</f>
        <v/>
      </c>
      <c r="B49" s="137" t="n"/>
      <c r="C49" s="104" t="n"/>
      <c r="D49" s="112" t="inlineStr">
        <is>
          <t>#</t>
        </is>
      </c>
      <c r="E49" s="104" t="n"/>
      <c r="F49" s="127" t="n"/>
    </row>
    <row r="50" ht="18.25" customHeight="1" s="105">
      <c r="A50" s="138">
        <f>A49+1</f>
        <v/>
      </c>
      <c r="B50" s="137" t="n"/>
      <c r="C50" s="104" t="n"/>
      <c r="D50" s="112" t="inlineStr">
        <is>
          <t>#</t>
        </is>
      </c>
      <c r="E50" s="104" t="n"/>
      <c r="F50" s="127" t="n"/>
    </row>
    <row r="51" ht="18.25" customHeight="1" s="105">
      <c r="A51" s="138">
        <f>A50+1</f>
        <v/>
      </c>
      <c r="B51" s="137" t="n"/>
      <c r="C51" s="104" t="n"/>
      <c r="D51" s="112" t="inlineStr">
        <is>
          <t>#</t>
        </is>
      </c>
      <c r="E51" s="104" t="n"/>
      <c r="F51" s="127" t="n"/>
    </row>
    <row r="52" ht="18.25" customHeight="1" s="105">
      <c r="A52" s="138">
        <f>A51+1</f>
        <v/>
      </c>
      <c r="B52" s="137" t="n"/>
      <c r="C52" s="104" t="n"/>
      <c r="D52" s="112" t="inlineStr">
        <is>
          <t>#</t>
        </is>
      </c>
      <c r="E52" s="104" t="n"/>
      <c r="F52" s="127" t="n"/>
    </row>
    <row r="53" ht="18.25" customHeight="1" s="105">
      <c r="A53" s="138">
        <f>A52+1</f>
        <v/>
      </c>
      <c r="B53" s="137" t="n"/>
      <c r="C53" s="104" t="n"/>
      <c r="D53" s="112" t="inlineStr">
        <is>
          <t>#</t>
        </is>
      </c>
      <c r="E53" s="104" t="n"/>
      <c r="F53" s="127" t="n"/>
    </row>
    <row r="54" ht="18.25" customHeight="1" s="105">
      <c r="A54" s="138">
        <f>A53+1</f>
        <v/>
      </c>
      <c r="B54" s="137" t="n"/>
      <c r="C54" s="104" t="n"/>
      <c r="D54" s="112" t="inlineStr">
        <is>
          <t>#</t>
        </is>
      </c>
      <c r="E54" s="104" t="n"/>
      <c r="F54" s="127" t="n"/>
    </row>
    <row r="55" ht="18.25" customHeight="1" s="105">
      <c r="A55" s="138">
        <f>A54+1</f>
        <v/>
      </c>
      <c r="B55" s="137" t="n"/>
      <c r="C55" s="104" t="n"/>
      <c r="D55" s="112" t="inlineStr">
        <is>
          <t>#</t>
        </is>
      </c>
      <c r="E55" s="104" t="n"/>
      <c r="F55" s="127" t="n"/>
    </row>
    <row r="56" ht="18.25" customHeight="1" s="105">
      <c r="A56" s="138">
        <f>A55+1</f>
        <v/>
      </c>
      <c r="B56" s="137" t="n"/>
      <c r="C56" s="104" t="n"/>
      <c r="D56" s="112" t="inlineStr">
        <is>
          <t>#</t>
        </is>
      </c>
      <c r="E56" s="104" t="n"/>
      <c r="F56" s="127" t="n"/>
    </row>
    <row r="57" ht="18.25" customHeight="1" s="105">
      <c r="A57" s="138">
        <f>A56+1</f>
        <v/>
      </c>
      <c r="B57" s="137" t="n"/>
      <c r="C57" s="104" t="n"/>
      <c r="D57" s="112" t="inlineStr">
        <is>
          <t>#</t>
        </is>
      </c>
      <c r="E57" s="104" t="n"/>
      <c r="F57" s="127" t="n"/>
    </row>
    <row r="58" ht="18.25" customHeight="1" s="105">
      <c r="A58" s="138">
        <f>A57+1</f>
        <v/>
      </c>
      <c r="B58" s="137" t="n"/>
      <c r="C58" s="104" t="n"/>
      <c r="D58" s="112" t="inlineStr">
        <is>
          <t>#</t>
        </is>
      </c>
      <c r="E58" s="104" t="n"/>
      <c r="F58" s="127" t="n"/>
    </row>
    <row r="59" ht="18.25" customHeight="1" s="105">
      <c r="A59" s="138">
        <f>A58+1</f>
        <v/>
      </c>
      <c r="B59" s="137" t="n"/>
      <c r="C59" s="104" t="n"/>
      <c r="D59" s="112" t="inlineStr">
        <is>
          <t>#</t>
        </is>
      </c>
      <c r="E59" s="104" t="n"/>
      <c r="F59" s="127" t="n"/>
    </row>
    <row r="60" ht="18.25" customHeight="1" s="105">
      <c r="A60" s="138">
        <f>A59+1</f>
        <v/>
      </c>
      <c r="B60" s="137" t="n"/>
      <c r="C60" s="104" t="n"/>
      <c r="D60" s="112" t="inlineStr">
        <is>
          <t>#</t>
        </is>
      </c>
      <c r="E60" s="104" t="n"/>
      <c r="F60" s="127" t="n"/>
    </row>
    <row r="61" ht="18.25" customHeight="1" s="105">
      <c r="A61" s="138">
        <f>A60+1</f>
        <v/>
      </c>
      <c r="B61" s="137" t="n"/>
      <c r="C61" s="104" t="n"/>
      <c r="D61" s="112" t="inlineStr">
        <is>
          <t>#</t>
        </is>
      </c>
      <c r="E61" s="104" t="n"/>
      <c r="F61" s="127" t="n"/>
    </row>
    <row r="62" ht="18.25" customHeight="1" s="105">
      <c r="A62" s="138">
        <f>A61+1</f>
        <v/>
      </c>
      <c r="B62" s="137" t="n"/>
      <c r="C62" s="104" t="n"/>
      <c r="D62" s="112" t="inlineStr">
        <is>
          <t>#</t>
        </is>
      </c>
      <c r="E62" s="104" t="n"/>
      <c r="F62" s="127" t="n"/>
    </row>
    <row r="63" ht="18.25" customHeight="1" s="105">
      <c r="A63" s="138">
        <f>A62+1</f>
        <v/>
      </c>
      <c r="B63" s="137" t="n"/>
      <c r="C63" s="104" t="n"/>
      <c r="D63" s="112" t="inlineStr">
        <is>
          <t>#</t>
        </is>
      </c>
      <c r="E63" s="104" t="n"/>
      <c r="F63" s="127" t="n"/>
    </row>
    <row r="64" ht="18.25" customHeight="1" s="105">
      <c r="A64" s="138">
        <f>A63+1</f>
        <v/>
      </c>
      <c r="B64" s="137" t="n"/>
      <c r="C64" s="104" t="n"/>
      <c r="D64" s="112" t="inlineStr">
        <is>
          <t>#</t>
        </is>
      </c>
      <c r="E64" s="104" t="n"/>
      <c r="F64" s="127" t="n"/>
    </row>
    <row r="65" ht="18.25" customHeight="1" s="105">
      <c r="A65" s="138">
        <f>A64+1</f>
        <v/>
      </c>
      <c r="B65" s="137" t="n"/>
      <c r="C65" s="104" t="n"/>
      <c r="D65" s="112" t="inlineStr">
        <is>
          <t>#</t>
        </is>
      </c>
      <c r="E65" s="104" t="n"/>
      <c r="F65" s="127" t="n"/>
    </row>
    <row r="66" ht="18.25" customHeight="1" s="105">
      <c r="A66" s="138">
        <f>A65+1</f>
        <v/>
      </c>
      <c r="B66" s="137" t="n"/>
      <c r="C66" s="104" t="n"/>
      <c r="D66" s="112" t="inlineStr">
        <is>
          <t>#</t>
        </is>
      </c>
      <c r="E66" s="104" t="n"/>
      <c r="F66" s="127" t="n"/>
    </row>
    <row r="67" ht="18.25" customHeight="1" s="105">
      <c r="A67" s="138">
        <f>A66+1</f>
        <v/>
      </c>
      <c r="B67" s="137" t="n"/>
      <c r="C67" s="104" t="n"/>
      <c r="D67" s="112" t="inlineStr">
        <is>
          <t>#</t>
        </is>
      </c>
      <c r="E67" s="104" t="n"/>
      <c r="F67" s="127" t="n"/>
    </row>
    <row r="68" ht="18.25" customHeight="1" s="105">
      <c r="A68" s="138">
        <f>A67+1</f>
        <v/>
      </c>
      <c r="B68" s="137" t="n"/>
      <c r="C68" s="104" t="n"/>
      <c r="D68" s="112" t="inlineStr">
        <is>
          <t>#</t>
        </is>
      </c>
      <c r="E68" s="104" t="n"/>
      <c r="F68" s="127" t="n"/>
    </row>
    <row r="69" ht="18.25" customHeight="1" s="105">
      <c r="A69" s="138">
        <f>A68+1</f>
        <v/>
      </c>
      <c r="B69" s="137" t="n"/>
      <c r="C69" s="104" t="n"/>
      <c r="D69" s="112" t="inlineStr">
        <is>
          <t>#</t>
        </is>
      </c>
      <c r="E69" s="104" t="n"/>
      <c r="F69" s="127" t="n"/>
    </row>
    <row r="70" ht="18.25" customHeight="1" s="105">
      <c r="A70" s="138">
        <f>A69+1</f>
        <v/>
      </c>
      <c r="B70" s="137" t="n"/>
      <c r="C70" s="104" t="n"/>
      <c r="D70" s="112" t="inlineStr">
        <is>
          <t>#</t>
        </is>
      </c>
      <c r="E70" s="104" t="n"/>
      <c r="F70" s="110" t="n"/>
    </row>
    <row r="71" ht="18.25" customHeight="1" s="105">
      <c r="A71" s="138">
        <f>A70+1</f>
        <v/>
      </c>
      <c r="B71" s="137" t="n"/>
      <c r="C71" s="104" t="n"/>
      <c r="D71" s="112" t="inlineStr">
        <is>
          <t>#</t>
        </is>
      </c>
      <c r="E71" s="104" t="n"/>
      <c r="F71" s="110" t="n"/>
    </row>
    <row r="72" ht="18.25" customHeight="1" s="105">
      <c r="A72" s="138">
        <f>A71+1</f>
        <v/>
      </c>
      <c r="B72" s="137" t="n"/>
      <c r="C72" s="104" t="n"/>
      <c r="D72" s="112" t="inlineStr">
        <is>
          <t>#</t>
        </is>
      </c>
      <c r="E72" s="104" t="n"/>
      <c r="F72" s="157" t="n"/>
    </row>
    <row r="73" ht="18.25" customHeight="1" s="105">
      <c r="A73" s="138">
        <f>A72+1</f>
        <v/>
      </c>
      <c r="B73" s="137" t="n"/>
      <c r="C73" s="104" t="n"/>
      <c r="D73" s="112" t="inlineStr">
        <is>
          <t>#</t>
        </is>
      </c>
      <c r="E73" s="104" t="n"/>
      <c r="F73" s="127" t="n"/>
    </row>
    <row r="74" ht="18.25" customHeight="1" s="105">
      <c r="A74" s="138">
        <f>A73+1</f>
        <v/>
      </c>
      <c r="B74" s="137" t="n"/>
      <c r="C74" s="104" t="n"/>
      <c r="D74" s="112" t="inlineStr">
        <is>
          <t>#</t>
        </is>
      </c>
      <c r="E74" s="104" t="n"/>
      <c r="F74" s="127" t="n"/>
    </row>
    <row r="75" ht="18.25" customHeight="1" s="105">
      <c r="A75" s="138">
        <f>A74+1</f>
        <v/>
      </c>
      <c r="B75" s="137" t="n"/>
      <c r="C75" s="104" t="n"/>
      <c r="D75" s="112" t="inlineStr">
        <is>
          <t>#</t>
        </is>
      </c>
      <c r="E75" s="104" t="n"/>
      <c r="F75" s="127" t="n"/>
    </row>
    <row r="76" ht="18.25" customHeight="1" s="105">
      <c r="A76" s="138">
        <f>A75+1</f>
        <v/>
      </c>
      <c r="B76" s="137" t="n"/>
      <c r="C76" s="104" t="n"/>
      <c r="D76" s="112" t="inlineStr">
        <is>
          <t>#</t>
        </is>
      </c>
      <c r="E76" s="104" t="n"/>
      <c r="F76" s="127" t="n"/>
    </row>
    <row r="77" ht="18.25" customHeight="1" s="105">
      <c r="A77" s="138">
        <f>A76+1</f>
        <v/>
      </c>
      <c r="B77" s="137" t="n"/>
      <c r="C77" s="104" t="n"/>
      <c r="D77" s="112" t="inlineStr">
        <is>
          <t>#</t>
        </is>
      </c>
      <c r="E77" s="104" t="n"/>
      <c r="F77" s="127" t="n"/>
    </row>
    <row r="78" ht="18.25" customHeight="1" s="105">
      <c r="A78" s="138">
        <f>A77+1</f>
        <v/>
      </c>
      <c r="B78" s="137" t="n"/>
      <c r="C78" s="104" t="n"/>
      <c r="D78" s="112" t="inlineStr">
        <is>
          <t>#</t>
        </is>
      </c>
      <c r="E78" s="104" t="n"/>
      <c r="F78" s="127" t="n"/>
    </row>
    <row r="79" ht="18.25" customHeight="1" s="105">
      <c r="A79" s="138">
        <f>A78+1</f>
        <v/>
      </c>
      <c r="B79" s="137" t="n"/>
      <c r="C79" s="104" t="n"/>
      <c r="D79" s="112" t="inlineStr">
        <is>
          <t>#</t>
        </is>
      </c>
      <c r="E79" s="104" t="n"/>
      <c r="F79" s="127" t="n"/>
    </row>
    <row r="80" ht="18.25" customHeight="1" s="105">
      <c r="A80" s="138">
        <f>A79+1</f>
        <v/>
      </c>
      <c r="B80" s="137" t="n"/>
      <c r="C80" s="104" t="n"/>
      <c r="D80" s="112" t="inlineStr">
        <is>
          <t>#</t>
        </is>
      </c>
      <c r="E80" s="104" t="n"/>
      <c r="F80" s="127" t="n"/>
    </row>
    <row r="81" ht="18.25" customHeight="1" s="105">
      <c r="A81" s="138">
        <f>A80+1</f>
        <v/>
      </c>
      <c r="B81" s="137" t="n"/>
      <c r="C81" s="104" t="n"/>
      <c r="D81" s="112" t="inlineStr">
        <is>
          <t>#</t>
        </is>
      </c>
      <c r="E81" s="104" t="n"/>
      <c r="F81" s="127" t="n"/>
    </row>
    <row r="82" ht="18.25" customHeight="1" s="105">
      <c r="A82" s="138">
        <f>A81+1</f>
        <v/>
      </c>
      <c r="B82" s="137" t="n"/>
      <c r="C82" s="104" t="n"/>
      <c r="D82" s="112" t="inlineStr">
        <is>
          <t>#</t>
        </is>
      </c>
      <c r="E82" s="104" t="n"/>
      <c r="F82" s="127" t="n"/>
    </row>
    <row r="83" ht="18.25" customHeight="1" s="105">
      <c r="A83" s="138">
        <f>A82+1</f>
        <v/>
      </c>
      <c r="B83" s="137" t="n"/>
      <c r="C83" s="104" t="n"/>
      <c r="D83" s="112" t="inlineStr">
        <is>
          <t>#</t>
        </is>
      </c>
      <c r="E83" s="104" t="n"/>
      <c r="F83" s="127" t="n"/>
    </row>
    <row r="84" ht="18.25" customHeight="1" s="105">
      <c r="A84" s="138">
        <f>A83+1</f>
        <v/>
      </c>
      <c r="B84" s="137" t="n"/>
      <c r="C84" s="104" t="n"/>
      <c r="D84" s="112" t="inlineStr">
        <is>
          <t>#</t>
        </is>
      </c>
      <c r="E84" s="104" t="n"/>
      <c r="F84" s="127" t="n"/>
    </row>
    <row r="85" ht="18.25" customHeight="1" s="105">
      <c r="A85" s="138">
        <f>A84+1</f>
        <v/>
      </c>
      <c r="B85" s="137" t="n"/>
      <c r="C85" s="104" t="n"/>
      <c r="D85" s="112" t="inlineStr">
        <is>
          <t>#</t>
        </is>
      </c>
      <c r="E85" s="104" t="n"/>
      <c r="F85" s="127" t="n"/>
    </row>
    <row r="86" ht="18.25" customHeight="1" s="105">
      <c r="A86" s="138">
        <f>A85+1</f>
        <v/>
      </c>
      <c r="B86" s="137" t="n"/>
      <c r="C86" s="104" t="n"/>
      <c r="D86" s="112" t="inlineStr">
        <is>
          <t>#</t>
        </is>
      </c>
      <c r="E86" s="104" t="n"/>
      <c r="F86" s="127" t="n"/>
    </row>
    <row r="87" ht="18.25" customHeight="1" s="105">
      <c r="A87" s="138">
        <f>A86+1</f>
        <v/>
      </c>
      <c r="B87" s="137" t="n"/>
      <c r="C87" s="104" t="n"/>
      <c r="D87" s="112" t="inlineStr">
        <is>
          <t>#</t>
        </is>
      </c>
      <c r="E87" s="104" t="n"/>
      <c r="F87" s="127" t="n"/>
    </row>
    <row r="88" ht="18.25" customHeight="1" s="105">
      <c r="A88" s="138">
        <f>A87+1</f>
        <v/>
      </c>
      <c r="B88" s="137" t="n"/>
      <c r="C88" s="104" t="n"/>
      <c r="D88" s="112" t="inlineStr">
        <is>
          <t>#</t>
        </is>
      </c>
      <c r="E88" s="104" t="n"/>
      <c r="F88" s="127" t="n"/>
    </row>
    <row r="89" ht="18.25" customHeight="1" s="105">
      <c r="A89" s="138">
        <f>A88+1</f>
        <v/>
      </c>
      <c r="B89" s="137" t="n"/>
      <c r="C89" s="104" t="n"/>
      <c r="D89" s="112" t="inlineStr">
        <is>
          <t>#</t>
        </is>
      </c>
      <c r="E89" s="104" t="n"/>
      <c r="F89" s="127" t="n"/>
    </row>
    <row r="90" ht="18.25" customHeight="1" s="105">
      <c r="A90" s="138">
        <f>A89+1</f>
        <v/>
      </c>
      <c r="B90" s="137" t="n"/>
      <c r="C90" s="104" t="n"/>
      <c r="D90" s="112" t="inlineStr">
        <is>
          <t>#</t>
        </is>
      </c>
      <c r="E90" s="104" t="n"/>
      <c r="F90" s="127" t="n"/>
    </row>
    <row r="91" ht="18.25" customHeight="1" s="105">
      <c r="A91" s="138">
        <f>A90+1</f>
        <v/>
      </c>
      <c r="B91" s="137" t="n"/>
      <c r="C91" s="104" t="n"/>
      <c r="D91" s="112" t="inlineStr">
        <is>
          <t>#</t>
        </is>
      </c>
      <c r="E91" s="104" t="n"/>
      <c r="F91" s="127" t="n"/>
    </row>
    <row r="92" ht="18.25" customHeight="1" s="105">
      <c r="A92" s="138">
        <f>A91+1</f>
        <v/>
      </c>
      <c r="B92" s="137" t="n"/>
      <c r="C92" s="104" t="n"/>
      <c r="D92" s="112" t="inlineStr">
        <is>
          <t>#</t>
        </is>
      </c>
      <c r="E92" s="104" t="n"/>
      <c r="F92" s="127" t="n"/>
    </row>
    <row r="93" ht="18.25" customHeight="1" s="105">
      <c r="A93" s="138">
        <f>A92+1</f>
        <v/>
      </c>
      <c r="B93" s="137" t="n"/>
      <c r="C93" s="104" t="n"/>
      <c r="D93" s="112" t="inlineStr">
        <is>
          <t>#</t>
        </is>
      </c>
      <c r="E93" s="104" t="n"/>
      <c r="F93" s="127" t="n"/>
    </row>
    <row r="94" ht="18.25" customHeight="1" s="105">
      <c r="A94" s="138">
        <f>A93+1</f>
        <v/>
      </c>
      <c r="B94" s="137" t="n"/>
      <c r="C94" s="104" t="n"/>
      <c r="D94" s="112" t="inlineStr">
        <is>
          <t>#</t>
        </is>
      </c>
      <c r="E94" s="104" t="n"/>
      <c r="F94" s="127" t="n"/>
    </row>
    <row r="95" ht="18.25" customHeight="1" s="105">
      <c r="A95" s="138">
        <f>A94+1</f>
        <v/>
      </c>
      <c r="B95" s="137" t="n"/>
      <c r="C95" s="104" t="n"/>
      <c r="D95" s="112" t="inlineStr">
        <is>
          <t>#</t>
        </is>
      </c>
      <c r="E95" s="104" t="n"/>
      <c r="F95" s="127" t="n"/>
    </row>
    <row r="96" ht="18.25" customHeight="1" s="105">
      <c r="A96" s="138">
        <f>A95+1</f>
        <v/>
      </c>
      <c r="B96" s="137" t="n"/>
      <c r="C96" s="104" t="n"/>
      <c r="D96" s="112" t="inlineStr">
        <is>
          <t>#</t>
        </is>
      </c>
      <c r="E96" s="104" t="n"/>
      <c r="F96" s="127" t="n"/>
    </row>
    <row r="97" ht="18.25" customHeight="1" s="105">
      <c r="A97" s="138">
        <f>A96+1</f>
        <v/>
      </c>
      <c r="B97" s="137" t="n"/>
      <c r="C97" s="104" t="n"/>
      <c r="D97" s="112" t="inlineStr">
        <is>
          <t>#</t>
        </is>
      </c>
      <c r="E97" s="104" t="n"/>
      <c r="F97" s="127" t="n"/>
    </row>
    <row r="98" ht="18.25" customHeight="1" s="105">
      <c r="A98" s="138">
        <f>A97+1</f>
        <v/>
      </c>
      <c r="B98" s="137" t="n"/>
      <c r="C98" s="104" t="n"/>
      <c r="D98" s="112" t="inlineStr">
        <is>
          <t>#</t>
        </is>
      </c>
      <c r="E98" s="104" t="n"/>
      <c r="F98" s="127" t="n"/>
    </row>
    <row r="99" ht="18.25" customHeight="1" s="105">
      <c r="A99" s="138">
        <f>A98+1</f>
        <v/>
      </c>
      <c r="B99" s="137" t="n"/>
      <c r="C99" s="104" t="n"/>
      <c r="D99" s="112" t="inlineStr">
        <is>
          <t>#</t>
        </is>
      </c>
      <c r="E99" s="104" t="n"/>
      <c r="F99" s="127" t="n"/>
    </row>
    <row r="100" ht="18.25" customHeight="1" s="105">
      <c r="A100" s="138">
        <f>A99+1</f>
        <v/>
      </c>
      <c r="B100" s="137" t="n"/>
      <c r="C100" s="104" t="n"/>
      <c r="D100" s="112" t="inlineStr">
        <is>
          <t>#</t>
        </is>
      </c>
      <c r="E100" s="104" t="n"/>
      <c r="F100" s="127" t="n"/>
    </row>
    <row r="101" ht="18.25" customHeight="1" s="105">
      <c r="A101" s="138">
        <f>A100+1</f>
        <v/>
      </c>
      <c r="B101" s="137" t="n"/>
      <c r="C101" s="104" t="n"/>
      <c r="D101" s="112" t="inlineStr">
        <is>
          <t>#</t>
        </is>
      </c>
      <c r="E101" s="104" t="n"/>
      <c r="F101" s="127" t="n"/>
    </row>
    <row r="102" ht="18.25" customHeight="1" s="105">
      <c r="A102" s="138">
        <f>A101+1</f>
        <v/>
      </c>
      <c r="B102" s="137" t="n"/>
      <c r="C102" s="104" t="n"/>
      <c r="D102" s="112" t="inlineStr">
        <is>
          <t>#</t>
        </is>
      </c>
      <c r="E102" s="104" t="n"/>
      <c r="F102" s="127" t="n"/>
    </row>
    <row r="103" ht="18.25" customHeight="1" s="105">
      <c r="A103" s="138">
        <f>A102+1</f>
        <v/>
      </c>
      <c r="B103" s="137" t="n"/>
      <c r="C103" s="104" t="n"/>
      <c r="D103" s="112" t="inlineStr">
        <is>
          <t>#</t>
        </is>
      </c>
      <c r="E103" s="104" t="n"/>
      <c r="F103" s="127" t="n"/>
    </row>
    <row r="104" ht="18.25" customHeight="1" s="105">
      <c r="A104" s="138">
        <f>A103+1</f>
        <v/>
      </c>
      <c r="B104" s="137" t="n"/>
      <c r="C104" s="104" t="n"/>
      <c r="D104" s="112" t="inlineStr">
        <is>
          <t>#</t>
        </is>
      </c>
      <c r="E104" s="104" t="n"/>
      <c r="F104" s="127" t="n"/>
    </row>
    <row r="105" ht="18.25" customHeight="1" s="105">
      <c r="A105" s="138">
        <f>A104+1</f>
        <v/>
      </c>
      <c r="B105" s="137" t="n"/>
      <c r="C105" s="104" t="n"/>
      <c r="D105" s="112" t="inlineStr">
        <is>
          <t>#</t>
        </is>
      </c>
      <c r="E105" s="104" t="n"/>
      <c r="F105" s="127" t="n"/>
    </row>
    <row r="106" ht="18.25" customHeight="1" s="105">
      <c r="A106" s="138">
        <f>A105+1</f>
        <v/>
      </c>
      <c r="B106" s="137" t="n"/>
      <c r="C106" s="104" t="n"/>
      <c r="D106" s="112" t="inlineStr">
        <is>
          <t>#</t>
        </is>
      </c>
      <c r="E106" s="104" t="n"/>
      <c r="F106" s="127" t="n"/>
    </row>
    <row r="107" ht="18.25" customHeight="1" s="105">
      <c r="A107" s="138">
        <f>A106+1</f>
        <v/>
      </c>
      <c r="B107" s="137" t="n"/>
      <c r="C107" s="104" t="n"/>
      <c r="D107" s="112" t="inlineStr">
        <is>
          <t>#</t>
        </is>
      </c>
      <c r="E107" s="104" t="n"/>
      <c r="F107" s="127" t="n"/>
    </row>
    <row r="108" ht="18.25" customHeight="1" s="105">
      <c r="A108" s="138">
        <f>A107+1</f>
        <v/>
      </c>
      <c r="B108" s="137" t="n"/>
      <c r="C108" s="104" t="n"/>
      <c r="D108" s="112" t="inlineStr">
        <is>
          <t>#</t>
        </is>
      </c>
      <c r="E108" s="104" t="n"/>
      <c r="F108" s="127" t="n"/>
    </row>
    <row r="109" ht="18.25" customHeight="1" s="105">
      <c r="A109" s="138">
        <f>A108+1</f>
        <v/>
      </c>
      <c r="B109" s="137" t="n"/>
      <c r="C109" s="104" t="n"/>
      <c r="D109" s="112" t="inlineStr">
        <is>
          <t>#</t>
        </is>
      </c>
      <c r="E109" s="104" t="n"/>
      <c r="F109" s="127" t="n"/>
    </row>
    <row r="110" ht="18.25" customHeight="1" s="105">
      <c r="A110" s="138">
        <f>A109+1</f>
        <v/>
      </c>
      <c r="B110" s="137" t="n"/>
      <c r="C110" s="104" t="n"/>
      <c r="D110" s="112" t="inlineStr">
        <is>
          <t>#</t>
        </is>
      </c>
      <c r="E110" s="104" t="n"/>
      <c r="F110" s="127" t="n"/>
    </row>
    <row r="111" ht="18.25" customHeight="1" s="105">
      <c r="A111" s="138">
        <f>A110+1</f>
        <v/>
      </c>
      <c r="B111" s="137" t="n"/>
      <c r="C111" s="104" t="n"/>
      <c r="D111" s="112" t="inlineStr">
        <is>
          <t>#</t>
        </is>
      </c>
      <c r="E111" s="104" t="n"/>
      <c r="F111" s="127" t="n"/>
    </row>
    <row r="112" ht="18.25" customHeight="1" s="105">
      <c r="A112" s="138">
        <f>A111+1</f>
        <v/>
      </c>
      <c r="B112" s="137" t="n"/>
      <c r="C112" s="104" t="n"/>
      <c r="D112" s="112" t="inlineStr">
        <is>
          <t>#</t>
        </is>
      </c>
      <c r="E112" s="104" t="n"/>
      <c r="F112" s="127" t="n"/>
    </row>
    <row r="113" ht="18.25" customHeight="1" s="105">
      <c r="A113" s="138">
        <f>A112+1</f>
        <v/>
      </c>
      <c r="B113" s="137" t="n"/>
      <c r="C113" s="104" t="n"/>
      <c r="D113" s="112" t="inlineStr">
        <is>
          <t>#</t>
        </is>
      </c>
      <c r="E113" s="104" t="n"/>
      <c r="F113" s="127" t="n"/>
    </row>
    <row r="114" ht="18.25" customHeight="1" s="105">
      <c r="A114" s="138">
        <f>A113+1</f>
        <v/>
      </c>
      <c r="B114" s="137" t="n"/>
      <c r="C114" s="104" t="n"/>
      <c r="D114" s="112" t="inlineStr">
        <is>
          <t>#</t>
        </is>
      </c>
      <c r="E114" s="104" t="n"/>
      <c r="F114" s="127" t="n"/>
    </row>
    <row r="115" ht="18.25" customHeight="1" s="105">
      <c r="A115" s="138">
        <f>A114+1</f>
        <v/>
      </c>
      <c r="B115" s="137" t="n"/>
      <c r="C115" s="104" t="n"/>
      <c r="D115" s="112" t="inlineStr">
        <is>
          <t>#</t>
        </is>
      </c>
      <c r="E115" s="104" t="n"/>
      <c r="F115" s="127" t="n"/>
    </row>
    <row r="116" ht="18.25" customHeight="1" s="105">
      <c r="A116" s="138">
        <f>A115+1</f>
        <v/>
      </c>
      <c r="B116" s="137" t="n"/>
      <c r="C116" s="104" t="n"/>
      <c r="D116" s="112" t="inlineStr">
        <is>
          <t>#</t>
        </is>
      </c>
      <c r="E116" s="104" t="n"/>
      <c r="F116" s="127" t="n"/>
    </row>
    <row r="117" ht="18.25" customHeight="1" s="105">
      <c r="A117" s="138">
        <f>A116+1</f>
        <v/>
      </c>
      <c r="B117" s="137" t="n"/>
      <c r="C117" s="104" t="n"/>
      <c r="D117" s="112" t="inlineStr">
        <is>
          <t>#</t>
        </is>
      </c>
      <c r="E117" s="104" t="n"/>
      <c r="F117" s="127" t="n"/>
    </row>
    <row r="118" ht="18.25" customHeight="1" s="105">
      <c r="A118" s="138">
        <f>A117+1</f>
        <v/>
      </c>
      <c r="B118" s="137" t="n"/>
      <c r="C118" s="104" t="n"/>
      <c r="D118" s="112" t="inlineStr">
        <is>
          <t>#</t>
        </is>
      </c>
      <c r="E118" s="104" t="n"/>
      <c r="F118" s="127" t="n"/>
    </row>
    <row r="119" ht="18.25" customHeight="1" s="105">
      <c r="A119" s="138">
        <f>A118+1</f>
        <v/>
      </c>
      <c r="B119" s="137" t="n"/>
      <c r="C119" s="104" t="n"/>
      <c r="D119" s="112" t="inlineStr">
        <is>
          <t>#</t>
        </is>
      </c>
      <c r="E119" s="104" t="n"/>
      <c r="F119" s="127" t="n"/>
    </row>
    <row r="120" ht="18.25" customHeight="1" s="105">
      <c r="A120" s="138">
        <f>A119+1</f>
        <v/>
      </c>
      <c r="B120" s="137" t="n"/>
      <c r="C120" s="104" t="n"/>
      <c r="D120" s="112" t="inlineStr">
        <is>
          <t>#</t>
        </is>
      </c>
      <c r="E120" s="104" t="n"/>
      <c r="F120" s="127" t="n"/>
    </row>
    <row r="121" ht="18.25" customHeight="1" s="105">
      <c r="A121" s="138">
        <f>A120+1</f>
        <v/>
      </c>
      <c r="B121" s="137" t="n"/>
      <c r="C121" s="104" t="n"/>
      <c r="D121" s="112" t="inlineStr">
        <is>
          <t>#</t>
        </is>
      </c>
      <c r="E121" s="104" t="n"/>
      <c r="F121" s="127" t="n"/>
    </row>
    <row r="122" ht="18.25" customHeight="1" s="105">
      <c r="A122" s="138">
        <f>A121+1</f>
        <v/>
      </c>
      <c r="B122" s="137" t="n"/>
      <c r="C122" s="104" t="n"/>
      <c r="D122" s="112" t="inlineStr">
        <is>
          <t>#</t>
        </is>
      </c>
      <c r="E122" s="104" t="n"/>
      <c r="F122" s="127" t="n"/>
    </row>
    <row r="123" ht="18.25" customHeight="1" s="105">
      <c r="A123" s="138">
        <f>A122+1</f>
        <v/>
      </c>
      <c r="B123" s="137" t="n"/>
      <c r="C123" s="104" t="n"/>
      <c r="D123" s="112" t="inlineStr">
        <is>
          <t>#</t>
        </is>
      </c>
      <c r="E123" s="104" t="n"/>
      <c r="F123" s="127" t="n"/>
    </row>
    <row r="124" ht="18.25" customHeight="1" s="105">
      <c r="A124" s="138">
        <f>A123+1</f>
        <v/>
      </c>
      <c r="B124" s="137" t="n"/>
      <c r="C124" s="104" t="n"/>
      <c r="D124" s="112" t="inlineStr">
        <is>
          <t>#</t>
        </is>
      </c>
      <c r="E124" s="104" t="n"/>
      <c r="F124" s="127" t="n"/>
    </row>
    <row r="125" ht="18.25" customHeight="1" s="105">
      <c r="A125" s="138">
        <f>A124+1</f>
        <v/>
      </c>
      <c r="B125" s="137" t="n"/>
      <c r="C125" s="104" t="n"/>
      <c r="D125" s="112" t="inlineStr">
        <is>
          <t>#</t>
        </is>
      </c>
      <c r="E125" s="104" t="n"/>
      <c r="F125" s="127" t="n"/>
    </row>
    <row r="126" ht="18.25" customHeight="1" s="105">
      <c r="A126" s="138">
        <f>A125+1</f>
        <v/>
      </c>
      <c r="B126" s="137" t="n"/>
      <c r="C126" s="104" t="n"/>
      <c r="D126" s="112" t="inlineStr">
        <is>
          <t>#</t>
        </is>
      </c>
      <c r="E126" s="104" t="n"/>
      <c r="F126" s="127" t="n"/>
    </row>
    <row r="127" ht="18.25" customHeight="1" s="105">
      <c r="A127" s="138">
        <f>A126+1</f>
        <v/>
      </c>
      <c r="B127" s="137" t="n"/>
      <c r="C127" s="104" t="n"/>
      <c r="D127" s="112" t="inlineStr">
        <is>
          <t>#</t>
        </is>
      </c>
      <c r="E127" s="104" t="n"/>
      <c r="F127" s="127" t="n"/>
    </row>
    <row r="128" ht="18.25" customHeight="1" s="105">
      <c r="A128" s="138">
        <f>A127+1</f>
        <v/>
      </c>
      <c r="B128" s="137" t="n"/>
      <c r="C128" s="104" t="n"/>
      <c r="D128" s="112" t="inlineStr">
        <is>
          <t>#</t>
        </is>
      </c>
      <c r="E128" s="104" t="n"/>
      <c r="F128" s="127" t="n"/>
    </row>
    <row r="129" ht="18.25" customHeight="1" s="105">
      <c r="A129" s="138">
        <f>A128+1</f>
        <v/>
      </c>
      <c r="B129" s="137" t="n"/>
      <c r="C129" s="104" t="n"/>
      <c r="D129" s="112" t="inlineStr">
        <is>
          <t>#</t>
        </is>
      </c>
      <c r="E129" s="104" t="n"/>
      <c r="F129" s="127" t="n"/>
    </row>
    <row r="130" ht="18.25" customHeight="1" s="105">
      <c r="A130" s="138">
        <f>A129+1</f>
        <v/>
      </c>
      <c r="B130" s="137" t="n"/>
      <c r="C130" s="104" t="n"/>
      <c r="D130" s="112" t="inlineStr">
        <is>
          <t>#</t>
        </is>
      </c>
      <c r="E130" s="104" t="n"/>
      <c r="F130" s="127" t="n"/>
    </row>
    <row r="131" ht="18.25" customHeight="1" s="105">
      <c r="A131" s="138">
        <f>A130+1</f>
        <v/>
      </c>
      <c r="B131" s="137" t="n"/>
      <c r="C131" s="104" t="n"/>
      <c r="D131" s="112" t="inlineStr">
        <is>
          <t>#</t>
        </is>
      </c>
      <c r="E131" s="104" t="n"/>
      <c r="F131" s="127" t="n"/>
    </row>
    <row r="132" ht="18.25" customHeight="1" s="105">
      <c r="A132" s="138">
        <f>A131+1</f>
        <v/>
      </c>
      <c r="B132" s="137" t="n"/>
      <c r="C132" s="104" t="n"/>
      <c r="D132" s="112" t="inlineStr">
        <is>
          <t>#</t>
        </is>
      </c>
      <c r="E132" s="104" t="n"/>
      <c r="F132" s="127" t="n"/>
    </row>
    <row r="133" ht="18.25" customHeight="1" s="105">
      <c r="A133" s="138">
        <f>A132+1</f>
        <v/>
      </c>
      <c r="B133" s="137" t="n"/>
      <c r="C133" s="104" t="n"/>
      <c r="D133" s="112" t="inlineStr">
        <is>
          <t>#</t>
        </is>
      </c>
      <c r="E133" s="104" t="n"/>
      <c r="F133" s="127" t="n"/>
    </row>
    <row r="134" ht="18.25" customHeight="1" s="105">
      <c r="A134" s="138">
        <f>A133+1</f>
        <v/>
      </c>
      <c r="B134" s="137" t="n"/>
      <c r="C134" s="104" t="n"/>
      <c r="D134" s="112" t="inlineStr">
        <is>
          <t>#</t>
        </is>
      </c>
      <c r="E134" s="104" t="n"/>
      <c r="F134" s="127" t="n"/>
    </row>
    <row r="135" ht="18.25" customHeight="1" s="105">
      <c r="A135" s="138">
        <f>A134+1</f>
        <v/>
      </c>
      <c r="B135" s="137" t="n"/>
      <c r="C135" s="104" t="n"/>
      <c r="D135" s="112" t="inlineStr">
        <is>
          <t>#</t>
        </is>
      </c>
      <c r="E135" s="104" t="n"/>
      <c r="F135" s="127" t="n"/>
    </row>
    <row r="136" ht="18.25" customHeight="1" s="105">
      <c r="A136" s="138">
        <f>A135+1</f>
        <v/>
      </c>
      <c r="B136" s="137" t="n"/>
      <c r="C136" s="104" t="n"/>
      <c r="D136" s="112" t="inlineStr">
        <is>
          <t>#</t>
        </is>
      </c>
      <c r="E136" s="104" t="n"/>
      <c r="F136" s="127" t="n"/>
    </row>
    <row r="137" ht="18.25" customHeight="1" s="105">
      <c r="A137" s="138">
        <f>A136+1</f>
        <v/>
      </c>
      <c r="B137" s="137" t="n"/>
      <c r="C137" s="104" t="n"/>
      <c r="D137" s="112" t="inlineStr">
        <is>
          <t>#</t>
        </is>
      </c>
      <c r="E137" s="104" t="n"/>
      <c r="F137" s="127" t="n"/>
    </row>
    <row r="138" ht="18.25" customHeight="1" s="105">
      <c r="A138" s="138">
        <f>A137+1</f>
        <v/>
      </c>
      <c r="B138" s="137" t="n"/>
      <c r="C138" s="104" t="n"/>
      <c r="D138" s="112" t="inlineStr">
        <is>
          <t>#</t>
        </is>
      </c>
      <c r="E138" s="104" t="n"/>
      <c r="F138" s="127" t="n"/>
    </row>
    <row r="139" ht="18.25" customHeight="1" s="105">
      <c r="A139" s="138">
        <f>A138+1</f>
        <v/>
      </c>
      <c r="B139" s="137" t="n"/>
      <c r="C139" s="104" t="n"/>
      <c r="D139" s="112" t="inlineStr">
        <is>
          <t>#</t>
        </is>
      </c>
      <c r="E139" s="104" t="n"/>
      <c r="F139" s="127" t="n"/>
    </row>
    <row r="140" ht="18.25" customHeight="1" s="105">
      <c r="A140" s="138">
        <f>A139+1</f>
        <v/>
      </c>
      <c r="B140" s="137" t="n"/>
      <c r="C140" s="104" t="n"/>
      <c r="D140" s="112" t="inlineStr">
        <is>
          <t>#</t>
        </is>
      </c>
      <c r="E140" s="104" t="n"/>
      <c r="F140" s="127" t="n"/>
    </row>
    <row r="141" ht="18.25" customHeight="1" s="105">
      <c r="A141" s="138">
        <f>A140+1</f>
        <v/>
      </c>
      <c r="B141" s="137" t="n"/>
      <c r="C141" s="104" t="n"/>
      <c r="D141" s="112" t="inlineStr">
        <is>
          <t>#</t>
        </is>
      </c>
      <c r="E141" s="104" t="n"/>
      <c r="F141" s="127" t="n"/>
    </row>
    <row r="142" ht="18.25" customHeight="1" s="105">
      <c r="A142" s="138">
        <f>A141+1</f>
        <v/>
      </c>
      <c r="B142" s="137" t="n"/>
      <c r="C142" s="104" t="n"/>
      <c r="D142" s="112" t="inlineStr">
        <is>
          <t>#</t>
        </is>
      </c>
      <c r="E142" s="104" t="n"/>
      <c r="F142" s="127" t="n"/>
    </row>
    <row r="143" ht="18.25" customHeight="1" s="105">
      <c r="A143" s="138">
        <f>A142+1</f>
        <v/>
      </c>
      <c r="B143" s="137" t="n"/>
      <c r="C143" s="104" t="n"/>
      <c r="D143" s="112" t="inlineStr">
        <is>
          <t>#</t>
        </is>
      </c>
      <c r="E143" s="104" t="n"/>
      <c r="F143" s="127" t="n"/>
    </row>
    <row r="144" ht="18.25" customHeight="1" s="105">
      <c r="A144" s="138">
        <f>A143+1</f>
        <v/>
      </c>
      <c r="B144" s="137" t="n"/>
      <c r="C144" s="104" t="n"/>
      <c r="D144" s="112" t="inlineStr">
        <is>
          <t>#</t>
        </is>
      </c>
      <c r="E144" s="104" t="n"/>
      <c r="F144" s="127" t="n"/>
    </row>
    <row r="145" ht="18.25" customHeight="1" s="105">
      <c r="A145" s="138">
        <f>A144+1</f>
        <v/>
      </c>
      <c r="B145" s="137" t="n"/>
      <c r="C145" s="104" t="n"/>
      <c r="D145" s="112" t="inlineStr">
        <is>
          <t>#</t>
        </is>
      </c>
      <c r="E145" s="104" t="n"/>
      <c r="F145" s="127" t="n"/>
    </row>
    <row r="146" ht="18.25" customHeight="1" s="105">
      <c r="A146" s="138">
        <f>A145+1</f>
        <v/>
      </c>
      <c r="B146" s="137" t="n"/>
      <c r="C146" s="104" t="n"/>
      <c r="D146" s="112" t="inlineStr">
        <is>
          <t>#</t>
        </is>
      </c>
      <c r="E146" s="104" t="n"/>
      <c r="F146" s="127" t="n"/>
    </row>
    <row r="147" ht="18.25" customHeight="1" s="105">
      <c r="A147" s="138">
        <f>A146+1</f>
        <v/>
      </c>
      <c r="B147" s="137" t="n"/>
      <c r="C147" s="104" t="n"/>
      <c r="D147" s="112" t="inlineStr">
        <is>
          <t>#</t>
        </is>
      </c>
      <c r="E147" s="104" t="n"/>
      <c r="F147" s="127" t="n"/>
    </row>
    <row r="148" ht="18.25" customHeight="1" s="105">
      <c r="A148" s="138">
        <f>A147+1</f>
        <v/>
      </c>
      <c r="B148" s="137" t="n"/>
      <c r="C148" s="104" t="n"/>
      <c r="D148" s="112" t="inlineStr">
        <is>
          <t>#</t>
        </is>
      </c>
      <c r="E148" s="104" t="n"/>
      <c r="F148" s="127" t="n"/>
    </row>
    <row r="149" ht="18.25" customHeight="1" s="105">
      <c r="A149" s="138">
        <f>A148+1</f>
        <v/>
      </c>
      <c r="B149" s="137" t="n"/>
      <c r="C149" s="104" t="n"/>
      <c r="D149" s="112" t="inlineStr">
        <is>
          <t>#</t>
        </is>
      </c>
      <c r="E149" s="104" t="n"/>
      <c r="F149" s="127" t="n"/>
    </row>
    <row r="150" ht="18.25" customHeight="1" s="105">
      <c r="A150" s="138">
        <f>A149+1</f>
        <v/>
      </c>
      <c r="B150" s="137" t="n"/>
      <c r="C150" s="104" t="n"/>
      <c r="D150" s="112" t="inlineStr">
        <is>
          <t>#</t>
        </is>
      </c>
      <c r="E150" s="104" t="n"/>
      <c r="F150" s="127" t="n"/>
    </row>
    <row r="151" ht="18.25" customHeight="1" s="105">
      <c r="A151" s="138">
        <f>A150+1</f>
        <v/>
      </c>
      <c r="B151" s="137" t="n"/>
      <c r="C151" s="104" t="n"/>
      <c r="D151" s="112" t="inlineStr">
        <is>
          <t>#</t>
        </is>
      </c>
      <c r="E151" s="104" t="n"/>
      <c r="F151" s="127" t="n"/>
    </row>
    <row r="152" ht="18.25" customHeight="1" s="105">
      <c r="A152" s="138">
        <f>A151+1</f>
        <v/>
      </c>
      <c r="B152" s="137" t="n"/>
      <c r="C152" s="104" t="n"/>
      <c r="D152" s="112" t="inlineStr">
        <is>
          <t>#</t>
        </is>
      </c>
      <c r="E152" s="104" t="n"/>
      <c r="F152" s="127" t="n"/>
    </row>
    <row r="153" ht="18.25" customHeight="1" s="105">
      <c r="A153" s="138">
        <f>A152+1</f>
        <v/>
      </c>
      <c r="B153" s="137" t="n"/>
      <c r="C153" s="104" t="n"/>
      <c r="D153" s="112" t="inlineStr">
        <is>
          <t>#</t>
        </is>
      </c>
      <c r="E153" s="104" t="n"/>
      <c r="F153" s="127" t="n"/>
    </row>
    <row r="154" ht="18.25" customHeight="1" s="105">
      <c r="A154" s="138">
        <f>A153+1</f>
        <v/>
      </c>
      <c r="B154" s="137" t="n"/>
      <c r="C154" s="104" t="n"/>
      <c r="D154" s="112" t="inlineStr">
        <is>
          <t>#</t>
        </is>
      </c>
      <c r="E154" s="104" t="n"/>
      <c r="F154" s="127" t="n"/>
    </row>
    <row r="155" ht="18.25" customHeight="1" s="105">
      <c r="A155" s="138">
        <f>A154+1</f>
        <v/>
      </c>
      <c r="B155" s="137" t="n"/>
      <c r="C155" s="104" t="n"/>
      <c r="D155" s="112" t="inlineStr">
        <is>
          <t>#</t>
        </is>
      </c>
      <c r="E155" s="104" t="n"/>
      <c r="F155" s="127" t="n"/>
    </row>
    <row r="156" ht="18.25" customHeight="1" s="105">
      <c r="A156" s="138">
        <f>A155+1</f>
        <v/>
      </c>
      <c r="B156" s="137" t="n"/>
      <c r="C156" s="104" t="n"/>
      <c r="D156" s="112" t="inlineStr">
        <is>
          <t>#</t>
        </is>
      </c>
      <c r="E156" s="104" t="n"/>
      <c r="F156" s="127" t="n"/>
    </row>
    <row r="157" ht="18.25" customHeight="1" s="105">
      <c r="A157" s="138">
        <f>A156+1</f>
        <v/>
      </c>
      <c r="B157" s="137" t="n"/>
      <c r="C157" s="104" t="n"/>
      <c r="D157" s="112" t="inlineStr">
        <is>
          <t>#</t>
        </is>
      </c>
      <c r="E157" s="104" t="n"/>
      <c r="F157" s="127" t="n"/>
    </row>
    <row r="158" ht="18.25" customHeight="1" s="105">
      <c r="A158" s="138">
        <f>A157+1</f>
        <v/>
      </c>
      <c r="B158" s="137" t="n"/>
      <c r="C158" s="104" t="n"/>
      <c r="D158" s="112" t="inlineStr">
        <is>
          <t>#</t>
        </is>
      </c>
      <c r="E158" s="104" t="n"/>
      <c r="F158" s="127" t="n"/>
    </row>
    <row r="159" ht="18.25" customHeight="1" s="105">
      <c r="A159" s="138">
        <f>A158+1</f>
        <v/>
      </c>
      <c r="B159" s="137" t="n"/>
      <c r="C159" s="104" t="n"/>
      <c r="D159" s="112" t="inlineStr">
        <is>
          <t>#</t>
        </is>
      </c>
      <c r="E159" s="104" t="n"/>
      <c r="F159" s="127" t="n"/>
    </row>
    <row r="160" ht="18.25" customHeight="1" s="105">
      <c r="A160" s="138">
        <f>A159+1</f>
        <v/>
      </c>
      <c r="B160" s="137" t="n"/>
      <c r="C160" s="104" t="n"/>
      <c r="D160" s="112" t="inlineStr">
        <is>
          <t>#</t>
        </is>
      </c>
      <c r="E160" s="104" t="n"/>
      <c r="F160" s="127" t="n"/>
    </row>
    <row r="161" ht="18.25" customHeight="1" s="105">
      <c r="A161" s="138">
        <f>A160+1</f>
        <v/>
      </c>
      <c r="B161" s="137" t="n"/>
      <c r="C161" s="104" t="n"/>
      <c r="D161" s="112" t="inlineStr">
        <is>
          <t>#</t>
        </is>
      </c>
      <c r="E161" s="104" t="n"/>
      <c r="F161" s="127" t="n"/>
    </row>
    <row r="162" ht="18.25" customHeight="1" s="105">
      <c r="A162" s="138">
        <f>A161+1</f>
        <v/>
      </c>
      <c r="B162" s="137" t="n"/>
      <c r="C162" s="104" t="n"/>
      <c r="D162" s="112" t="inlineStr">
        <is>
          <t>#</t>
        </is>
      </c>
      <c r="E162" s="104" t="n"/>
      <c r="F162" s="127" t="n"/>
    </row>
    <row r="163" ht="18.25" customHeight="1" s="105">
      <c r="A163" s="138">
        <f>A162+1</f>
        <v/>
      </c>
      <c r="B163" s="137" t="n"/>
      <c r="C163" s="104" t="n"/>
      <c r="D163" s="112" t="inlineStr">
        <is>
          <t>#</t>
        </is>
      </c>
      <c r="E163" s="104" t="n"/>
      <c r="F163" s="127" t="n"/>
    </row>
    <row r="164" ht="18.25" customHeight="1" s="105">
      <c r="A164" s="138">
        <f>A163+1</f>
        <v/>
      </c>
      <c r="B164" s="137" t="n"/>
      <c r="C164" s="104" t="n"/>
      <c r="D164" s="112" t="inlineStr">
        <is>
          <t>#</t>
        </is>
      </c>
      <c r="E164" s="104" t="n"/>
      <c r="F164" s="127" t="n"/>
    </row>
    <row r="165" ht="18.25" customHeight="1" s="105">
      <c r="A165" s="138">
        <f>A164+1</f>
        <v/>
      </c>
      <c r="B165" s="137" t="n"/>
      <c r="C165" s="104" t="n"/>
      <c r="D165" s="112" t="inlineStr">
        <is>
          <t>#</t>
        </is>
      </c>
      <c r="E165" s="104" t="n"/>
      <c r="F165" s="127" t="n"/>
    </row>
    <row r="166" ht="18.25" customHeight="1" s="105">
      <c r="A166" s="138">
        <f>A165+1</f>
        <v/>
      </c>
      <c r="B166" s="137" t="n"/>
      <c r="C166" s="104" t="n"/>
      <c r="D166" s="112" t="inlineStr">
        <is>
          <t>#</t>
        </is>
      </c>
      <c r="E166" s="104" t="n"/>
      <c r="F166" s="127" t="n"/>
    </row>
    <row r="167" ht="18.25" customHeight="1" s="105">
      <c r="A167" s="138">
        <f>A166+1</f>
        <v/>
      </c>
      <c r="B167" s="137" t="n"/>
      <c r="C167" s="104" t="n"/>
      <c r="D167" s="112" t="inlineStr">
        <is>
          <t>#</t>
        </is>
      </c>
      <c r="E167" s="104" t="n"/>
      <c r="F167" s="127" t="n"/>
    </row>
    <row r="168" ht="18.25" customHeight="1" s="105">
      <c r="A168" s="138">
        <f>A167+1</f>
        <v/>
      </c>
      <c r="B168" s="137" t="n"/>
      <c r="C168" s="104" t="n"/>
      <c r="D168" s="112" t="inlineStr">
        <is>
          <t>#</t>
        </is>
      </c>
      <c r="E168" s="104" t="n"/>
      <c r="F168" s="127" t="n"/>
    </row>
    <row r="169" ht="18.25" customHeight="1" s="105">
      <c r="A169" s="138">
        <f>A168+1</f>
        <v/>
      </c>
      <c r="B169" s="137" t="n"/>
      <c r="C169" s="104" t="n"/>
      <c r="D169" s="112" t="inlineStr">
        <is>
          <t>#</t>
        </is>
      </c>
      <c r="E169" s="104" t="n"/>
      <c r="F169" s="127" t="n"/>
    </row>
    <row r="170" ht="18.25" customHeight="1" s="105">
      <c r="A170" s="138">
        <f>A169+1</f>
        <v/>
      </c>
      <c r="B170" s="137" t="n"/>
      <c r="C170" s="104" t="n"/>
      <c r="D170" s="112" t="inlineStr">
        <is>
          <t>#</t>
        </is>
      </c>
      <c r="E170" s="104" t="n"/>
      <c r="F170" s="127" t="n"/>
    </row>
    <row r="171" ht="18.25" customHeight="1" s="105">
      <c r="A171" s="138">
        <f>A170+1</f>
        <v/>
      </c>
      <c r="B171" s="137" t="n"/>
      <c r="C171" s="104" t="n"/>
      <c r="D171" s="112" t="inlineStr">
        <is>
          <t>#</t>
        </is>
      </c>
      <c r="E171" s="104" t="n"/>
      <c r="F171" s="127" t="n"/>
    </row>
    <row r="172" ht="18.25" customHeight="1" s="105">
      <c r="A172" s="138">
        <f>A171+1</f>
        <v/>
      </c>
      <c r="B172" s="137" t="n"/>
      <c r="C172" s="104" t="n"/>
      <c r="D172" s="112" t="inlineStr">
        <is>
          <t>#</t>
        </is>
      </c>
      <c r="E172" s="104" t="n"/>
      <c r="F172" s="127" t="n"/>
    </row>
    <row r="173" ht="18.25" customHeight="1" s="105">
      <c r="A173" s="138">
        <f>A172+1</f>
        <v/>
      </c>
      <c r="B173" s="137" t="n"/>
      <c r="C173" s="104" t="n"/>
      <c r="D173" s="112" t="inlineStr">
        <is>
          <t>#</t>
        </is>
      </c>
      <c r="E173" s="104" t="n"/>
      <c r="F173" s="127" t="n"/>
    </row>
    <row r="174" ht="18.25" customHeight="1" s="105">
      <c r="A174" s="138">
        <f>A173+1</f>
        <v/>
      </c>
      <c r="B174" s="137" t="n"/>
      <c r="C174" s="104" t="n"/>
      <c r="D174" s="112" t="inlineStr">
        <is>
          <t>#</t>
        </is>
      </c>
      <c r="E174" s="104" t="n"/>
      <c r="F174" s="127" t="n"/>
    </row>
    <row r="175" ht="18.25" customHeight="1" s="105">
      <c r="A175" s="138">
        <f>A174+1</f>
        <v/>
      </c>
      <c r="B175" s="137" t="n"/>
      <c r="C175" s="104" t="n"/>
      <c r="D175" s="112" t="inlineStr">
        <is>
          <t>#</t>
        </is>
      </c>
      <c r="E175" s="104" t="n"/>
      <c r="F175" s="127" t="n"/>
    </row>
    <row r="176" ht="18.25" customHeight="1" s="105">
      <c r="A176" s="138">
        <f>A175+1</f>
        <v/>
      </c>
      <c r="B176" s="137" t="n"/>
      <c r="C176" s="104" t="n"/>
      <c r="D176" s="112" t="inlineStr">
        <is>
          <t>#</t>
        </is>
      </c>
      <c r="E176" s="104" t="n">
        <v>0</v>
      </c>
      <c r="F176" s="127" t="inlineStr">
        <is>
          <t>permis francis</t>
        </is>
      </c>
    </row>
    <row r="177" ht="18.25" customHeight="1" s="105">
      <c r="A177" s="138">
        <f>A176+1</f>
        <v/>
      </c>
      <c r="B177" s="137" t="n"/>
      <c r="C177" s="104" t="n"/>
      <c r="D177" s="112" t="inlineStr">
        <is>
          <t>#</t>
        </is>
      </c>
      <c r="E177" s="104" t="n"/>
      <c r="F177" s="127" t="n"/>
    </row>
    <row r="178" ht="18.25" customHeight="1" s="105">
      <c r="A178" s="138">
        <f>A177+1</f>
        <v/>
      </c>
      <c r="B178" s="137" t="n"/>
      <c r="C178" s="104" t="n"/>
      <c r="D178" s="112" t="inlineStr">
        <is>
          <t>#</t>
        </is>
      </c>
      <c r="E178" s="104" t="n"/>
      <c r="F178" s="127" t="n"/>
    </row>
    <row r="179" ht="18.25" customHeight="1" s="105">
      <c r="A179" s="138">
        <f>A178+1</f>
        <v/>
      </c>
      <c r="B179" s="137" t="n"/>
      <c r="C179" s="104" t="n"/>
      <c r="D179" s="112" t="inlineStr">
        <is>
          <t>#</t>
        </is>
      </c>
      <c r="E179" s="104" t="n"/>
      <c r="F179" s="127" t="n"/>
    </row>
    <row r="180" ht="18.25" customHeight="1" s="105">
      <c r="A180" s="138">
        <f>A179+1</f>
        <v/>
      </c>
      <c r="B180" s="137" t="n"/>
      <c r="C180" s="104" t="n"/>
      <c r="D180" s="112" t="inlineStr">
        <is>
          <t>#</t>
        </is>
      </c>
      <c r="E180" s="104" t="n"/>
      <c r="F180" s="127" t="n"/>
    </row>
    <row r="181" ht="18.25" customHeight="1" s="105">
      <c r="A181" s="138">
        <f>A180+1</f>
        <v/>
      </c>
      <c r="B181" s="137" t="n"/>
      <c r="C181" s="104" t="n"/>
      <c r="D181" s="112" t="inlineStr">
        <is>
          <t>#</t>
        </is>
      </c>
      <c r="E181" s="104" t="n"/>
      <c r="F181" s="127" t="n"/>
    </row>
    <row r="182" ht="18.25" customHeight="1" s="105">
      <c r="A182" s="138">
        <f>A181+1</f>
        <v/>
      </c>
      <c r="B182" s="137" t="n"/>
      <c r="C182" s="104" t="n"/>
      <c r="D182" s="112" t="inlineStr">
        <is>
          <t>#</t>
        </is>
      </c>
      <c r="E182" s="104" t="n"/>
      <c r="F182" s="127" t="n"/>
    </row>
    <row r="183" ht="18.25" customHeight="1" s="105">
      <c r="A183" s="138">
        <f>A182+1</f>
        <v/>
      </c>
      <c r="B183" s="137" t="n"/>
      <c r="C183" s="104" t="n"/>
      <c r="D183" s="112" t="inlineStr">
        <is>
          <t>#</t>
        </is>
      </c>
      <c r="E183" s="104" t="n"/>
      <c r="F183" s="127" t="n"/>
    </row>
    <row r="184" ht="18.25" customHeight="1" s="105">
      <c r="A184" s="138">
        <f>A183+1</f>
        <v/>
      </c>
      <c r="B184" s="137" t="n"/>
      <c r="C184" s="104" t="n"/>
      <c r="D184" s="112" t="inlineStr">
        <is>
          <t>#</t>
        </is>
      </c>
      <c r="E184" s="104" t="n"/>
      <c r="F184" s="127" t="n"/>
    </row>
    <row r="185" ht="18.25" customHeight="1" s="105">
      <c r="A185" s="138">
        <f>A184+1</f>
        <v/>
      </c>
      <c r="B185" s="137" t="n"/>
      <c r="C185" s="104" t="n"/>
      <c r="D185" s="112" t="inlineStr">
        <is>
          <t>#</t>
        </is>
      </c>
      <c r="E185" s="104" t="n"/>
      <c r="F185" s="127" t="n"/>
    </row>
    <row r="186" ht="18.25" customHeight="1" s="105">
      <c r="A186" s="138">
        <f>A185+1</f>
        <v/>
      </c>
      <c r="B186" s="137" t="n"/>
      <c r="C186" s="104" t="n"/>
      <c r="D186" s="112" t="inlineStr">
        <is>
          <t>#</t>
        </is>
      </c>
      <c r="E186" s="104" t="n"/>
      <c r="F186" s="127" t="n"/>
    </row>
    <row r="187" ht="18.25" customHeight="1" s="105">
      <c r="A187" s="138">
        <f>A186+1</f>
        <v/>
      </c>
      <c r="B187" s="137" t="n"/>
      <c r="C187" s="104" t="n"/>
      <c r="D187" s="112" t="inlineStr">
        <is>
          <t>#</t>
        </is>
      </c>
      <c r="E187" s="104" t="n"/>
      <c r="F187" s="127" t="n"/>
    </row>
    <row r="188" ht="18.25" customHeight="1" s="105">
      <c r="A188" s="138">
        <f>A187+1</f>
        <v/>
      </c>
      <c r="B188" s="137" t="n"/>
      <c r="C188" s="104" t="n"/>
      <c r="D188" s="112" t="inlineStr">
        <is>
          <t>#</t>
        </is>
      </c>
      <c r="E188" s="104" t="n"/>
      <c r="F188" s="127" t="n"/>
    </row>
    <row r="189" ht="18.25" customHeight="1" s="105">
      <c r="A189" s="138">
        <f>A188+1</f>
        <v/>
      </c>
      <c r="B189" s="137" t="n"/>
      <c r="C189" s="104" t="n"/>
      <c r="D189" s="112" t="inlineStr">
        <is>
          <t>#</t>
        </is>
      </c>
      <c r="E189" s="104" t="n"/>
      <c r="F189" s="127" t="n"/>
    </row>
    <row r="190" ht="18.25" customHeight="1" s="105">
      <c r="A190" s="138">
        <f>A189+1</f>
        <v/>
      </c>
      <c r="B190" s="137" t="n"/>
      <c r="C190" s="104" t="n"/>
      <c r="D190" s="112" t="inlineStr">
        <is>
          <t>#</t>
        </is>
      </c>
      <c r="E190" s="104" t="n"/>
      <c r="F190" s="127" t="n"/>
    </row>
    <row r="191" ht="18.25" customHeight="1" s="105">
      <c r="A191" s="138">
        <f>A190+1</f>
        <v/>
      </c>
      <c r="B191" s="137" t="n"/>
      <c r="C191" s="104" t="n"/>
      <c r="D191" s="112" t="inlineStr">
        <is>
          <t>#</t>
        </is>
      </c>
      <c r="E191" s="104" t="n"/>
      <c r="F191" s="127" t="n"/>
    </row>
    <row r="192" ht="18.25" customHeight="1" s="105">
      <c r="A192" s="138">
        <f>A191+1</f>
        <v/>
      </c>
      <c r="B192" s="137" t="n"/>
      <c r="C192" s="104" t="n"/>
      <c r="D192" s="112" t="inlineStr">
        <is>
          <t>#</t>
        </is>
      </c>
      <c r="E192" s="104" t="n"/>
      <c r="F192" s="127" t="n"/>
    </row>
    <row r="193" ht="18.25" customHeight="1" s="105">
      <c r="A193" s="138">
        <f>A192+1</f>
        <v/>
      </c>
      <c r="B193" s="137" t="n"/>
      <c r="C193" s="104" t="n"/>
      <c r="D193" s="112" t="inlineStr">
        <is>
          <t>#</t>
        </is>
      </c>
      <c r="E193" s="110" t="n"/>
      <c r="F193" s="110" t="n"/>
    </row>
    <row r="194" ht="18.25" customHeight="1" s="105">
      <c r="A194" s="138">
        <f>A193+1</f>
        <v/>
      </c>
      <c r="B194" s="137" t="n"/>
      <c r="C194" s="104" t="n"/>
      <c r="D194" s="112" t="inlineStr">
        <is>
          <t>#</t>
        </is>
      </c>
      <c r="E194" s="104" t="n"/>
      <c r="F194" s="127" t="n"/>
    </row>
    <row r="195" ht="18.25" customHeight="1" s="105">
      <c r="A195" s="138">
        <f>A194+1</f>
        <v/>
      </c>
      <c r="B195" s="137" t="n"/>
      <c r="C195" s="104" t="n"/>
      <c r="D195" s="112" t="inlineStr">
        <is>
          <t>#</t>
        </is>
      </c>
      <c r="E195" s="104" t="n"/>
      <c r="F195" s="127" t="n"/>
    </row>
    <row r="196" ht="18.25" customHeight="1" s="105">
      <c r="A196" s="138">
        <f>A195+1</f>
        <v/>
      </c>
      <c r="B196" s="137" t="n"/>
      <c r="C196" s="104" t="n"/>
      <c r="D196" s="112" t="inlineStr">
        <is>
          <t>#</t>
        </is>
      </c>
      <c r="E196" s="104" t="n"/>
      <c r="F196" s="127" t="n"/>
    </row>
    <row r="197" ht="18.25" customHeight="1" s="105">
      <c r="A197" s="138">
        <f>A196+1</f>
        <v/>
      </c>
      <c r="B197" s="137" t="n"/>
      <c r="C197" s="104" t="n"/>
      <c r="D197" s="112" t="inlineStr">
        <is>
          <t>#</t>
        </is>
      </c>
      <c r="E197" s="104" t="n"/>
      <c r="F197" s="127" t="n"/>
    </row>
    <row r="198" ht="18.25" customHeight="1" s="105">
      <c r="A198" s="138">
        <f>A197+1</f>
        <v/>
      </c>
      <c r="B198" s="137" t="n"/>
      <c r="C198" s="104" t="n"/>
      <c r="D198" s="112" t="inlineStr">
        <is>
          <t>#</t>
        </is>
      </c>
      <c r="E198" s="104" t="n"/>
      <c r="F198" s="127" t="n"/>
    </row>
    <row r="199" ht="18.25" customHeight="1" s="105">
      <c r="A199" s="138">
        <f>A198+1</f>
        <v/>
      </c>
      <c r="B199" s="137" t="n"/>
      <c r="C199" s="104" t="n"/>
      <c r="D199" s="112" t="inlineStr">
        <is>
          <t>#</t>
        </is>
      </c>
      <c r="E199" s="104" t="n"/>
      <c r="F199" s="127" t="n"/>
    </row>
    <row r="200" ht="18.25" customHeight="1" s="105">
      <c r="A200" s="138">
        <f>A199+1</f>
        <v/>
      </c>
      <c r="B200" s="137" t="n"/>
      <c r="C200" s="104" t="n"/>
      <c r="D200" s="112" t="inlineStr">
        <is>
          <t>#</t>
        </is>
      </c>
      <c r="E200" s="104" t="n"/>
      <c r="F200" s="127" t="n"/>
    </row>
    <row r="201" ht="18.25" customHeight="1" s="105">
      <c r="A201" s="138">
        <f>A200+1</f>
        <v/>
      </c>
      <c r="B201" s="137" t="n"/>
      <c r="C201" s="104" t="n"/>
      <c r="D201" s="112" t="inlineStr">
        <is>
          <t>#</t>
        </is>
      </c>
      <c r="E201" s="104" t="n"/>
      <c r="F201" s="127" t="n"/>
    </row>
    <row r="202" ht="18.25" customHeight="1" s="105">
      <c r="A202" s="138">
        <f>A201+1</f>
        <v/>
      </c>
      <c r="B202" s="137" t="n"/>
      <c r="C202" s="104" t="n"/>
      <c r="D202" s="112" t="inlineStr">
        <is>
          <t>#</t>
        </is>
      </c>
      <c r="E202" s="104" t="n"/>
      <c r="F202" s="127" t="n"/>
    </row>
    <row r="203" ht="18.25" customHeight="1" s="105">
      <c r="A203" s="138">
        <f>A202+1</f>
        <v/>
      </c>
      <c r="B203" s="137" t="n"/>
      <c r="C203" s="104" t="n"/>
      <c r="D203" s="112" t="inlineStr">
        <is>
          <t>#</t>
        </is>
      </c>
      <c r="E203" s="104" t="n"/>
      <c r="F203" s="127" t="n"/>
    </row>
    <row r="204" ht="18.25" customHeight="1" s="105">
      <c r="A204" s="138">
        <f>A203+1</f>
        <v/>
      </c>
      <c r="B204" s="137" t="n"/>
      <c r="C204" s="104" t="n"/>
      <c r="D204" s="112" t="inlineStr">
        <is>
          <t>#</t>
        </is>
      </c>
      <c r="E204" s="104" t="n"/>
      <c r="F204" s="127" t="n"/>
    </row>
    <row r="205" ht="18.25" customHeight="1" s="105">
      <c r="A205" s="138">
        <f>A204+1</f>
        <v/>
      </c>
      <c r="B205" s="137" t="n"/>
      <c r="C205" s="104" t="n"/>
      <c r="D205" s="112" t="inlineStr">
        <is>
          <t>#</t>
        </is>
      </c>
      <c r="E205" s="104" t="n"/>
      <c r="F205" s="127" t="n"/>
    </row>
    <row r="206" ht="18.25" customHeight="1" s="105">
      <c r="A206" s="138">
        <f>A205+1</f>
        <v/>
      </c>
      <c r="B206" s="137" t="n"/>
      <c r="C206" s="104" t="n"/>
      <c r="D206" s="112" t="inlineStr">
        <is>
          <t>#</t>
        </is>
      </c>
      <c r="E206" s="104" t="n"/>
      <c r="F206" s="127" t="n"/>
    </row>
    <row r="207" ht="18.25" customHeight="1" s="105">
      <c r="A207" s="138">
        <f>A206+1</f>
        <v/>
      </c>
      <c r="B207" s="137" t="n"/>
      <c r="C207" s="104" t="n"/>
      <c r="D207" s="112" t="inlineStr">
        <is>
          <t>#</t>
        </is>
      </c>
      <c r="E207" s="104" t="n"/>
      <c r="F207" s="127" t="n"/>
    </row>
    <row r="208" ht="18.25" customHeight="1" s="105">
      <c r="A208" s="138">
        <f>A207+1</f>
        <v/>
      </c>
      <c r="B208" s="137" t="n"/>
      <c r="C208" s="104" t="n"/>
      <c r="D208" s="112" t="inlineStr">
        <is>
          <t>#</t>
        </is>
      </c>
      <c r="E208" s="104" t="n"/>
      <c r="F208" s="127" t="n"/>
    </row>
    <row r="209" ht="18.25" customHeight="1" s="105">
      <c r="A209" s="138">
        <f>A208+1</f>
        <v/>
      </c>
      <c r="B209" s="137" t="n"/>
      <c r="C209" s="104" t="n"/>
      <c r="D209" s="112" t="inlineStr">
        <is>
          <t>#</t>
        </is>
      </c>
      <c r="E209" s="104" t="n"/>
      <c r="F209" s="127" t="n"/>
    </row>
    <row r="210" ht="18.25" customHeight="1" s="105">
      <c r="A210" s="138">
        <f>A209+1</f>
        <v/>
      </c>
      <c r="B210" s="137" t="n"/>
      <c r="C210" s="104" t="n"/>
      <c r="D210" s="112" t="inlineStr">
        <is>
          <t>#</t>
        </is>
      </c>
      <c r="E210" s="104" t="n"/>
      <c r="F210" s="127" t="n"/>
    </row>
    <row r="211" ht="18.25" customHeight="1" s="105">
      <c r="A211" s="138">
        <f>A210+1</f>
        <v/>
      </c>
      <c r="B211" s="137" t="n"/>
      <c r="C211" s="104" t="n"/>
      <c r="D211" s="112" t="inlineStr">
        <is>
          <t>#</t>
        </is>
      </c>
      <c r="E211" s="104" t="n"/>
      <c r="F211" s="127" t="n"/>
    </row>
    <row r="212" ht="18.25" customHeight="1" s="105">
      <c r="A212" s="138">
        <f>A211+1</f>
        <v/>
      </c>
      <c r="B212" s="137" t="n"/>
      <c r="C212" s="104" t="n"/>
      <c r="D212" s="112" t="inlineStr">
        <is>
          <t>#</t>
        </is>
      </c>
      <c r="E212" s="104" t="n"/>
      <c r="F212" s="127" t="n"/>
    </row>
    <row r="213" ht="18.25" customHeight="1" s="105">
      <c r="A213" s="138">
        <f>A212+1</f>
        <v/>
      </c>
      <c r="B213" s="137" t="n"/>
      <c r="C213" s="104" t="n"/>
      <c r="D213" s="112" t="inlineStr">
        <is>
          <t>#</t>
        </is>
      </c>
      <c r="E213" s="104" t="n"/>
      <c r="F213" s="127" t="n"/>
    </row>
    <row r="214" ht="18.25" customHeight="1" s="105">
      <c r="A214" s="138">
        <f>A213+1</f>
        <v/>
      </c>
      <c r="B214" s="137" t="n"/>
      <c r="C214" s="104" t="n"/>
      <c r="D214" s="112" t="inlineStr">
        <is>
          <t>#</t>
        </is>
      </c>
      <c r="E214" s="104" t="n"/>
      <c r="F214" s="127" t="n"/>
    </row>
    <row r="215" ht="18.25" customHeight="1" s="105">
      <c r="A215" s="138">
        <f>A214+1</f>
        <v/>
      </c>
      <c r="B215" s="137" t="n"/>
      <c r="C215" s="104" t="n"/>
      <c r="D215" s="112" t="inlineStr">
        <is>
          <t>#</t>
        </is>
      </c>
      <c r="E215" s="104" t="n"/>
      <c r="F215" s="127" t="n"/>
    </row>
    <row r="216" ht="18.25" customHeight="1" s="105">
      <c r="A216" s="138">
        <f>A215+1</f>
        <v/>
      </c>
      <c r="B216" s="137" t="n"/>
      <c r="C216" s="104" t="n"/>
      <c r="D216" s="112" t="inlineStr">
        <is>
          <t>#</t>
        </is>
      </c>
      <c r="E216" s="104" t="n"/>
      <c r="F216" s="127" t="n"/>
    </row>
    <row r="217" ht="18.25" customHeight="1" s="105">
      <c r="A217" s="138">
        <f>A216+1</f>
        <v/>
      </c>
      <c r="B217" s="137" t="n"/>
      <c r="C217" s="104" t="n"/>
      <c r="D217" s="112" t="inlineStr">
        <is>
          <t>#</t>
        </is>
      </c>
      <c r="E217" s="104" t="n"/>
      <c r="F217" s="127" t="n"/>
    </row>
    <row r="218" ht="18.25" customHeight="1" s="105">
      <c r="A218" s="138">
        <f>A217+1</f>
        <v/>
      </c>
      <c r="B218" s="137" t="n"/>
      <c r="C218" s="104" t="n"/>
      <c r="D218" s="112" t="inlineStr">
        <is>
          <t>#</t>
        </is>
      </c>
      <c r="E218" s="104" t="n"/>
      <c r="F218" s="127" t="n"/>
    </row>
    <row r="219" ht="18.25" customHeight="1" s="105">
      <c r="A219" s="138">
        <f>A218+1</f>
        <v/>
      </c>
      <c r="B219" s="137" t="n"/>
      <c r="C219" s="104" t="n"/>
      <c r="D219" s="112" t="inlineStr">
        <is>
          <t>#</t>
        </is>
      </c>
      <c r="E219" s="104" t="n"/>
      <c r="F219" s="127" t="n"/>
    </row>
    <row r="220" ht="18.25" customHeight="1" s="105">
      <c r="A220" s="138">
        <f>A219+1</f>
        <v/>
      </c>
      <c r="B220" s="137" t="n"/>
      <c r="C220" s="104" t="n"/>
      <c r="D220" s="112" t="inlineStr">
        <is>
          <t>#</t>
        </is>
      </c>
      <c r="E220" s="104" t="n"/>
      <c r="F220" s="127" t="n"/>
    </row>
    <row r="221" ht="18.25" customHeight="1" s="105">
      <c r="A221" s="138">
        <f>A220+1</f>
        <v/>
      </c>
      <c r="B221" s="137" t="n"/>
      <c r="C221" s="104" t="n"/>
      <c r="D221" s="112" t="inlineStr">
        <is>
          <t>#</t>
        </is>
      </c>
      <c r="E221" s="104" t="n"/>
      <c r="F221" s="127" t="n"/>
    </row>
    <row r="222" ht="18.25" customHeight="1" s="105">
      <c r="A222" s="138">
        <f>A221+1</f>
        <v/>
      </c>
      <c r="B222" s="137" t="n"/>
      <c r="C222" s="104" t="n"/>
      <c r="D222" s="112" t="inlineStr">
        <is>
          <t>#</t>
        </is>
      </c>
      <c r="E222" s="104" t="n"/>
      <c r="F222" s="127" t="n"/>
    </row>
    <row r="223" ht="18.25" customHeight="1" s="105">
      <c r="A223" s="138">
        <f>A222+1</f>
        <v/>
      </c>
      <c r="B223" s="137" t="n"/>
      <c r="C223" s="104" t="n"/>
      <c r="D223" s="112" t="inlineStr">
        <is>
          <t>#</t>
        </is>
      </c>
      <c r="E223" s="104" t="n"/>
      <c r="F223" s="127" t="n"/>
    </row>
    <row r="224" ht="18.25" customHeight="1" s="105">
      <c r="A224" s="138">
        <f>A223+1</f>
        <v/>
      </c>
      <c r="B224" s="137" t="n"/>
      <c r="C224" s="104" t="n"/>
      <c r="D224" s="112" t="inlineStr">
        <is>
          <t>#</t>
        </is>
      </c>
      <c r="E224" s="104" t="n"/>
      <c r="F224" s="127" t="n"/>
    </row>
    <row r="225" ht="18.25" customHeight="1" s="105">
      <c r="A225" s="138">
        <f>A224+1</f>
        <v/>
      </c>
      <c r="B225" s="137" t="n"/>
      <c r="C225" s="104" t="n"/>
      <c r="D225" s="112" t="inlineStr">
        <is>
          <t>#</t>
        </is>
      </c>
      <c r="E225" s="104" t="n"/>
      <c r="F225" s="127" t="n"/>
    </row>
    <row r="226" ht="18.25" customHeight="1" s="105">
      <c r="A226" s="138">
        <f>A225+1</f>
        <v/>
      </c>
      <c r="B226" s="137" t="n"/>
      <c r="C226" s="104" t="n"/>
      <c r="D226" s="112" t="inlineStr">
        <is>
          <t>#</t>
        </is>
      </c>
      <c r="E226" s="104" t="n"/>
      <c r="F226" s="127" t="n"/>
    </row>
    <row r="227" ht="18.25" customHeight="1" s="105">
      <c r="A227" s="138">
        <f>A226+1</f>
        <v/>
      </c>
      <c r="B227" s="137" t="n"/>
      <c r="C227" s="104" t="n"/>
      <c r="D227" s="112" t="inlineStr">
        <is>
          <t>#</t>
        </is>
      </c>
      <c r="E227" s="104" t="n"/>
      <c r="F227" s="127" t="n"/>
    </row>
    <row r="228" ht="18.25" customHeight="1" s="105">
      <c r="A228" s="138">
        <f>A227+1</f>
        <v/>
      </c>
      <c r="B228" s="137" t="n"/>
      <c r="C228" s="104" t="n"/>
      <c r="D228" s="112" t="inlineStr">
        <is>
          <t>#</t>
        </is>
      </c>
      <c r="E228" s="104" t="n"/>
      <c r="F228" s="127" t="n"/>
    </row>
    <row r="229" ht="18.25" customHeight="1" s="105">
      <c r="A229" s="138">
        <f>A228+1</f>
        <v/>
      </c>
      <c r="B229" s="137" t="n"/>
      <c r="C229" s="104" t="n"/>
      <c r="D229" s="112" t="inlineStr">
        <is>
          <t>#</t>
        </is>
      </c>
      <c r="E229" s="104" t="n"/>
      <c r="F229" s="127" t="n"/>
    </row>
    <row r="230" ht="18.25" customHeight="1" s="105">
      <c r="A230" s="138">
        <f>A229+1</f>
        <v/>
      </c>
      <c r="B230" s="137" t="n"/>
      <c r="C230" s="104" t="n"/>
      <c r="D230" s="112" t="inlineStr">
        <is>
          <t>#</t>
        </is>
      </c>
      <c r="E230" s="104" t="n"/>
      <c r="F230" s="127" t="n"/>
    </row>
    <row r="231" ht="18.25" customHeight="1" s="105">
      <c r="A231" s="138">
        <f>A230+1</f>
        <v/>
      </c>
      <c r="B231" s="137" t="n"/>
      <c r="C231" s="104" t="n"/>
      <c r="D231" s="112" t="inlineStr">
        <is>
          <t>#</t>
        </is>
      </c>
      <c r="E231" s="104" t="n"/>
      <c r="F231" s="127" t="n"/>
    </row>
    <row r="232" ht="18.25" customHeight="1" s="105">
      <c r="A232" s="138">
        <f>A231+1</f>
        <v/>
      </c>
      <c r="B232" s="137" t="n"/>
      <c r="C232" s="104" t="n"/>
      <c r="D232" s="112" t="inlineStr">
        <is>
          <t>#</t>
        </is>
      </c>
      <c r="E232" s="104" t="n"/>
      <c r="F232" s="127" t="n"/>
    </row>
    <row r="233" ht="18.25" customHeight="1" s="105">
      <c r="A233" s="138">
        <f>A232+1</f>
        <v/>
      </c>
      <c r="B233" s="137" t="n"/>
      <c r="C233" s="104" t="n"/>
      <c r="D233" s="112" t="inlineStr">
        <is>
          <t>#</t>
        </is>
      </c>
      <c r="E233" s="104" t="n"/>
      <c r="F233" s="127" t="n"/>
    </row>
    <row r="234" ht="18.25" customHeight="1" s="105">
      <c r="A234" s="138">
        <f>A233+1</f>
        <v/>
      </c>
      <c r="B234" s="137" t="n"/>
      <c r="C234" s="104" t="n"/>
      <c r="D234" s="112" t="inlineStr">
        <is>
          <t>#</t>
        </is>
      </c>
      <c r="E234" s="104" t="n"/>
      <c r="F234" s="127" t="n"/>
    </row>
    <row r="235" ht="18.25" customHeight="1" s="105">
      <c r="A235" s="138">
        <f>A234+1</f>
        <v/>
      </c>
      <c r="B235" s="137" t="n"/>
      <c r="C235" s="104" t="n"/>
      <c r="D235" s="112" t="inlineStr">
        <is>
          <t>#</t>
        </is>
      </c>
      <c r="E235" s="104" t="n"/>
      <c r="F235" s="127" t="n"/>
    </row>
    <row r="236" ht="18.25" customHeight="1" s="105">
      <c r="A236" s="138">
        <f>A235+1</f>
        <v/>
      </c>
      <c r="B236" s="137" t="n"/>
      <c r="C236" s="104" t="n"/>
      <c r="D236" s="112" t="inlineStr">
        <is>
          <t>#</t>
        </is>
      </c>
      <c r="E236" s="104" t="n"/>
      <c r="F236" s="127" t="n"/>
    </row>
    <row r="237" ht="18.25" customHeight="1" s="105">
      <c r="A237" s="138">
        <f>A236+1</f>
        <v/>
      </c>
      <c r="B237" s="137" t="n"/>
      <c r="C237" s="104" t="n"/>
      <c r="D237" s="112" t="inlineStr">
        <is>
          <t>#</t>
        </is>
      </c>
      <c r="E237" s="104" t="n"/>
      <c r="F237" s="127" t="n"/>
    </row>
    <row r="238" ht="18.25" customHeight="1" s="105">
      <c r="A238" s="138">
        <f>A237+1</f>
        <v/>
      </c>
      <c r="B238" s="137" t="n"/>
      <c r="C238" s="104" t="n"/>
      <c r="D238" s="112" t="inlineStr">
        <is>
          <t>#</t>
        </is>
      </c>
      <c r="E238" s="104" t="n"/>
      <c r="F238" s="127" t="n"/>
    </row>
    <row r="239" ht="18.25" customHeight="1" s="105">
      <c r="A239" s="138">
        <f>A238+1</f>
        <v/>
      </c>
      <c r="B239" s="137" t="n"/>
      <c r="C239" s="104" t="n"/>
      <c r="D239" s="112" t="inlineStr">
        <is>
          <t>#</t>
        </is>
      </c>
      <c r="E239" s="104" t="n"/>
      <c r="F239" s="127" t="n"/>
    </row>
    <row r="240" ht="18.25" customHeight="1" s="105">
      <c r="A240" s="138">
        <f>A239+1</f>
        <v/>
      </c>
      <c r="B240" s="137" t="n"/>
      <c r="C240" s="104" t="n"/>
      <c r="D240" s="112" t="inlineStr">
        <is>
          <t>#</t>
        </is>
      </c>
      <c r="E240" s="104" t="n"/>
      <c r="F240" s="127" t="n"/>
    </row>
    <row r="241" ht="18.25" customHeight="1" s="105">
      <c r="A241" s="138">
        <f>A240+1</f>
        <v/>
      </c>
      <c r="B241" s="137" t="n"/>
      <c r="C241" s="104" t="n"/>
      <c r="D241" s="112" t="inlineStr">
        <is>
          <t>#</t>
        </is>
      </c>
      <c r="E241" s="104" t="n"/>
      <c r="F241" s="127" t="n"/>
    </row>
    <row r="242" ht="18.25" customHeight="1" s="105">
      <c r="A242" s="138">
        <f>A241+1</f>
        <v/>
      </c>
      <c r="B242" s="137" t="n"/>
      <c r="C242" s="104" t="n"/>
      <c r="D242" s="112" t="inlineStr">
        <is>
          <t>#</t>
        </is>
      </c>
      <c r="E242" s="104" t="n"/>
      <c r="F242" s="127" t="n"/>
    </row>
    <row r="243" ht="18.25" customHeight="1" s="105">
      <c r="A243" s="138">
        <f>A242+1</f>
        <v/>
      </c>
      <c r="B243" s="137" t="n"/>
      <c r="C243" s="104" t="n"/>
      <c r="D243" s="112" t="inlineStr">
        <is>
          <t>#</t>
        </is>
      </c>
      <c r="E243" s="104" t="n"/>
      <c r="F243" s="127" t="n"/>
    </row>
    <row r="244" ht="18.25" customHeight="1" s="105">
      <c r="A244" s="138">
        <f>A243+1</f>
        <v/>
      </c>
      <c r="B244" s="137" t="n"/>
      <c r="C244" s="104" t="n"/>
      <c r="D244" s="112" t="inlineStr">
        <is>
          <t>#</t>
        </is>
      </c>
      <c r="E244" s="104" t="n"/>
      <c r="F244" s="127" t="n"/>
    </row>
    <row r="245" ht="18.25" customHeight="1" s="105">
      <c r="A245" s="138">
        <f>A244+1</f>
        <v/>
      </c>
      <c r="B245" s="137" t="n"/>
      <c r="C245" s="104" t="n"/>
      <c r="D245" s="112" t="inlineStr">
        <is>
          <t>#</t>
        </is>
      </c>
      <c r="E245" s="104" t="n"/>
      <c r="F245" s="127" t="n"/>
    </row>
    <row r="246" ht="18.25" customHeight="1" s="105">
      <c r="A246" s="138">
        <f>A245+1</f>
        <v/>
      </c>
      <c r="B246" s="137" t="n"/>
      <c r="C246" s="104" t="n"/>
      <c r="D246" s="112" t="inlineStr">
        <is>
          <t>#</t>
        </is>
      </c>
      <c r="E246" s="104" t="n"/>
      <c r="F246" s="127" t="n"/>
    </row>
    <row r="247" ht="18.25" customHeight="1" s="105">
      <c r="A247" s="138">
        <f>A246+1</f>
        <v/>
      </c>
      <c r="B247" s="137" t="n"/>
      <c r="C247" s="104" t="n"/>
      <c r="D247" s="112" t="inlineStr">
        <is>
          <t>#</t>
        </is>
      </c>
      <c r="E247" s="104" t="n"/>
      <c r="F247" s="127" t="n"/>
    </row>
    <row r="248" ht="18.25" customHeight="1" s="105">
      <c r="A248" s="138">
        <f>A247+1</f>
        <v/>
      </c>
      <c r="B248" s="137" t="n"/>
      <c r="C248" s="104" t="n"/>
      <c r="D248" s="112" t="inlineStr">
        <is>
          <t>#</t>
        </is>
      </c>
      <c r="E248" s="104" t="n"/>
      <c r="F248" s="127" t="n"/>
    </row>
    <row r="249" ht="18.25" customHeight="1" s="105">
      <c r="A249" s="138">
        <f>A248+1</f>
        <v/>
      </c>
      <c r="B249" s="137" t="n"/>
      <c r="C249" s="104" t="n"/>
      <c r="D249" s="112" t="inlineStr">
        <is>
          <t>#</t>
        </is>
      </c>
      <c r="E249" s="104" t="n"/>
      <c r="F249" s="127" t="n"/>
    </row>
    <row r="250" ht="18.25" customHeight="1" s="105">
      <c r="A250" s="138">
        <f>A249+1</f>
        <v/>
      </c>
      <c r="B250" s="137" t="n"/>
      <c r="C250" s="104" t="n"/>
      <c r="D250" s="112" t="inlineStr">
        <is>
          <t>#</t>
        </is>
      </c>
      <c r="E250" s="104" t="n"/>
      <c r="F250" s="127" t="n"/>
    </row>
    <row r="251" ht="18.25" customHeight="1" s="105">
      <c r="A251" s="138">
        <f>A250+1</f>
        <v/>
      </c>
      <c r="B251" s="137" t="n"/>
      <c r="C251" s="104" t="n"/>
      <c r="D251" s="112" t="inlineStr">
        <is>
          <t>#</t>
        </is>
      </c>
      <c r="E251" s="104" t="n"/>
      <c r="F251" s="127" t="n"/>
    </row>
    <row r="252" ht="18.25" customHeight="1" s="105">
      <c r="A252" s="138">
        <f>A251+1</f>
        <v/>
      </c>
      <c r="B252" s="137" t="n"/>
      <c r="C252" s="104" t="n"/>
      <c r="D252" s="112" t="inlineStr">
        <is>
          <t>#</t>
        </is>
      </c>
      <c r="E252" s="104" t="n"/>
      <c r="F252" s="127" t="n"/>
    </row>
    <row r="253" ht="18.25" customHeight="1" s="105">
      <c r="A253" s="138">
        <f>A252+1</f>
        <v/>
      </c>
      <c r="B253" s="137" t="n"/>
      <c r="C253" s="104" t="n"/>
      <c r="D253" s="112" t="inlineStr">
        <is>
          <t>#</t>
        </is>
      </c>
      <c r="E253" s="104" t="n"/>
      <c r="F253" s="127" t="n"/>
    </row>
    <row r="254" ht="18.25" customHeight="1" s="105">
      <c r="A254" s="138">
        <f>A253+1</f>
        <v/>
      </c>
      <c r="B254" s="137" t="n"/>
      <c r="C254" s="104" t="n"/>
      <c r="D254" s="112" t="inlineStr">
        <is>
          <t>#</t>
        </is>
      </c>
      <c r="E254" s="104" t="n"/>
      <c r="F254" s="127" t="n"/>
    </row>
    <row r="255" ht="18.25" customHeight="1" s="105">
      <c r="A255" s="138">
        <f>A254+1</f>
        <v/>
      </c>
      <c r="B255" s="137" t="n"/>
      <c r="C255" s="104" t="n"/>
      <c r="D255" s="112" t="inlineStr">
        <is>
          <t>#</t>
        </is>
      </c>
      <c r="E255" s="104" t="n"/>
      <c r="F255" s="127" t="n"/>
    </row>
    <row r="256" ht="18.25" customHeight="1" s="105">
      <c r="A256" s="138">
        <f>A255+1</f>
        <v/>
      </c>
      <c r="B256" s="137" t="n"/>
      <c r="C256" s="104" t="n"/>
      <c r="D256" s="112" t="inlineStr">
        <is>
          <t>#</t>
        </is>
      </c>
      <c r="E256" s="104" t="n"/>
      <c r="F256" s="127" t="n"/>
    </row>
    <row r="257" ht="18.25" customHeight="1" s="105">
      <c r="A257" s="138">
        <f>A256+1</f>
        <v/>
      </c>
      <c r="B257" s="137" t="n"/>
      <c r="C257" s="104" t="n"/>
      <c r="D257" s="112" t="inlineStr">
        <is>
          <t>#</t>
        </is>
      </c>
      <c r="E257" s="104" t="n"/>
      <c r="F257" s="127" t="n"/>
    </row>
    <row r="258" ht="18.25" customHeight="1" s="105">
      <c r="A258" s="138">
        <f>A257+1</f>
        <v/>
      </c>
      <c r="B258" s="137" t="n"/>
      <c r="C258" s="104" t="n"/>
      <c r="D258" s="112" t="inlineStr">
        <is>
          <t>#</t>
        </is>
      </c>
      <c r="E258" s="104" t="n"/>
      <c r="F258" s="127" t="n"/>
    </row>
    <row r="259" ht="18.25" customHeight="1" s="105">
      <c r="A259" s="138">
        <f>A258+1</f>
        <v/>
      </c>
      <c r="B259" s="137" t="n"/>
      <c r="C259" s="104" t="n"/>
      <c r="D259" s="112" t="inlineStr">
        <is>
          <t>#</t>
        </is>
      </c>
      <c r="E259" s="104" t="n"/>
      <c r="F259" s="127" t="n"/>
    </row>
    <row r="260" ht="18.25" customHeight="1" s="105">
      <c r="A260" s="138">
        <f>A259+1</f>
        <v/>
      </c>
      <c r="B260" s="137" t="n"/>
      <c r="C260" s="104" t="n"/>
      <c r="D260" s="112" t="inlineStr">
        <is>
          <t>#</t>
        </is>
      </c>
      <c r="E260" s="104" t="n"/>
      <c r="F260" s="127" t="n"/>
    </row>
    <row r="261" ht="18.25" customHeight="1" s="105">
      <c r="A261" s="138">
        <f>A260+1</f>
        <v/>
      </c>
      <c r="B261" s="137" t="n"/>
      <c r="C261" s="104" t="n"/>
      <c r="D261" s="112" t="inlineStr">
        <is>
          <t>#</t>
        </is>
      </c>
      <c r="E261" s="104" t="n"/>
      <c r="F261" s="127" t="n"/>
    </row>
    <row r="262" ht="18.25" customHeight="1" s="105">
      <c r="A262" s="138">
        <f>A261+1</f>
        <v/>
      </c>
      <c r="B262" s="137" t="n"/>
      <c r="C262" s="104" t="n"/>
      <c r="D262" s="112" t="inlineStr">
        <is>
          <t>#</t>
        </is>
      </c>
      <c r="E262" s="104" t="n"/>
      <c r="F262" s="127" t="n"/>
    </row>
    <row r="263" ht="18.25" customHeight="1" s="105">
      <c r="A263" s="138">
        <f>A262+1</f>
        <v/>
      </c>
      <c r="B263" s="137" t="n"/>
      <c r="C263" s="104" t="n"/>
      <c r="D263" s="112" t="inlineStr">
        <is>
          <t>#</t>
        </is>
      </c>
      <c r="E263" s="104" t="n"/>
      <c r="F263" s="127" t="n"/>
    </row>
    <row r="264" ht="18.25" customHeight="1" s="105">
      <c r="A264" s="138">
        <f>A263+1</f>
        <v/>
      </c>
      <c r="B264" s="137" t="n"/>
      <c r="C264" s="104" t="n"/>
      <c r="D264" s="112" t="inlineStr">
        <is>
          <t>#</t>
        </is>
      </c>
      <c r="E264" s="104" t="n"/>
      <c r="F264" s="127" t="n"/>
    </row>
    <row r="265" ht="18.25" customHeight="1" s="105">
      <c r="A265" s="138">
        <f>A264+1</f>
        <v/>
      </c>
      <c r="B265" s="137" t="n"/>
      <c r="C265" s="104" t="n"/>
      <c r="D265" s="112" t="inlineStr">
        <is>
          <t>#</t>
        </is>
      </c>
      <c r="E265" s="104" t="n"/>
      <c r="F265" s="127" t="n"/>
    </row>
    <row r="266" ht="18.25" customHeight="1" s="105">
      <c r="A266" s="138">
        <f>A265+1</f>
        <v/>
      </c>
      <c r="B266" s="137" t="n"/>
      <c r="C266" s="104" t="n"/>
      <c r="D266" s="112" t="inlineStr">
        <is>
          <t>#</t>
        </is>
      </c>
      <c r="E266" s="104" t="n"/>
      <c r="F266" s="127" t="n"/>
    </row>
    <row r="267" ht="18.25" customHeight="1" s="105">
      <c r="A267" s="138">
        <f>A266+1</f>
        <v/>
      </c>
      <c r="B267" s="137" t="n"/>
      <c r="C267" s="104" t="n"/>
      <c r="D267" s="112" t="inlineStr">
        <is>
          <t>#</t>
        </is>
      </c>
      <c r="E267" s="104" t="n"/>
      <c r="F267" s="127" t="n"/>
    </row>
    <row r="268" ht="18.25" customHeight="1" s="105">
      <c r="A268" s="138">
        <f>A267+1</f>
        <v/>
      </c>
      <c r="B268" s="137" t="n"/>
      <c r="C268" s="104" t="n"/>
      <c r="D268" s="112" t="inlineStr">
        <is>
          <t>#</t>
        </is>
      </c>
      <c r="E268" s="104" t="n"/>
      <c r="F268" s="127" t="n"/>
    </row>
    <row r="269" ht="18.25" customHeight="1" s="105">
      <c r="A269" s="138">
        <f>A268+1</f>
        <v/>
      </c>
      <c r="B269" s="137" t="n"/>
      <c r="C269" s="104" t="n"/>
      <c r="D269" s="112" t="inlineStr">
        <is>
          <t>#</t>
        </is>
      </c>
      <c r="E269" s="104" t="n"/>
      <c r="F269" s="127" t="n"/>
    </row>
    <row r="270" ht="18.25" customHeight="1" s="105">
      <c r="A270" s="138">
        <f>A269+1</f>
        <v/>
      </c>
      <c r="B270" s="137" t="n"/>
      <c r="C270" s="104" t="n"/>
      <c r="D270" s="112" t="inlineStr">
        <is>
          <t>#</t>
        </is>
      </c>
      <c r="E270" s="104" t="n"/>
      <c r="F270" s="127" t="n"/>
    </row>
    <row r="271" ht="18.25" customHeight="1" s="105">
      <c r="A271" s="138">
        <f>A270+1</f>
        <v/>
      </c>
      <c r="B271" s="137" t="n"/>
      <c r="C271" s="104" t="n"/>
      <c r="D271" s="112" t="inlineStr">
        <is>
          <t>#</t>
        </is>
      </c>
      <c r="E271" s="104" t="n"/>
      <c r="F271" s="127" t="n"/>
    </row>
    <row r="272" ht="18.25" customHeight="1" s="105">
      <c r="A272" s="138">
        <f>A271+1</f>
        <v/>
      </c>
      <c r="B272" s="137" t="n"/>
      <c r="C272" s="104" t="n"/>
      <c r="D272" s="112" t="inlineStr">
        <is>
          <t>#</t>
        </is>
      </c>
      <c r="E272" s="104" t="n"/>
      <c r="F272" s="127" t="n"/>
    </row>
    <row r="273" ht="18.25" customHeight="1" s="105">
      <c r="A273" s="138">
        <f>A272+1</f>
        <v/>
      </c>
      <c r="B273" s="137" t="n"/>
      <c r="C273" s="104" t="n"/>
      <c r="D273" s="112" t="inlineStr">
        <is>
          <t>#</t>
        </is>
      </c>
      <c r="E273" s="104" t="n"/>
      <c r="F273" s="127" t="n"/>
    </row>
    <row r="274" ht="18.25" customHeight="1" s="105">
      <c r="A274" s="138">
        <f>A273+1</f>
        <v/>
      </c>
      <c r="B274" s="137" t="n"/>
      <c r="C274" s="104" t="n"/>
      <c r="D274" s="112" t="inlineStr">
        <is>
          <t>#</t>
        </is>
      </c>
      <c r="E274" s="104" t="n"/>
      <c r="F274" s="127" t="n"/>
    </row>
    <row r="275" ht="18.25" customHeight="1" s="105">
      <c r="A275" s="138">
        <f>A274+1</f>
        <v/>
      </c>
      <c r="B275" s="137" t="n"/>
      <c r="C275" s="104" t="n"/>
      <c r="D275" s="112" t="inlineStr">
        <is>
          <t>#</t>
        </is>
      </c>
      <c r="E275" s="104" t="n"/>
      <c r="F275" s="127" t="n"/>
    </row>
    <row r="276" ht="18.25" customHeight="1" s="105">
      <c r="A276" s="138">
        <f>A275+1</f>
        <v/>
      </c>
      <c r="B276" s="137" t="n"/>
      <c r="C276" s="104" t="n"/>
      <c r="D276" s="112" t="inlineStr">
        <is>
          <t>#</t>
        </is>
      </c>
      <c r="E276" s="104" t="n"/>
      <c r="F276" s="127" t="n"/>
    </row>
    <row r="277" ht="18.25" customHeight="1" s="105">
      <c r="A277" s="138">
        <f>A276+1</f>
        <v/>
      </c>
      <c r="B277" s="137" t="n"/>
      <c r="C277" s="104" t="n"/>
      <c r="D277" s="112" t="inlineStr">
        <is>
          <t>#</t>
        </is>
      </c>
      <c r="E277" s="104" t="n"/>
      <c r="F277" s="127" t="n"/>
    </row>
    <row r="278" ht="18.25" customHeight="1" s="105">
      <c r="A278" s="138">
        <f>A277+1</f>
        <v/>
      </c>
      <c r="B278" s="137" t="n"/>
      <c r="C278" s="104" t="n"/>
      <c r="D278" s="112" t="inlineStr">
        <is>
          <t>#</t>
        </is>
      </c>
      <c r="E278" s="104" t="n"/>
      <c r="F278" s="127" t="n"/>
    </row>
    <row r="279" ht="18.25" customHeight="1" s="105">
      <c r="A279" s="138">
        <f>A278+1</f>
        <v/>
      </c>
      <c r="B279" s="137" t="n"/>
      <c r="C279" s="104" t="n"/>
      <c r="D279" s="112" t="inlineStr">
        <is>
          <t>#</t>
        </is>
      </c>
      <c r="E279" s="104" t="n"/>
      <c r="F279" s="127" t="n"/>
    </row>
    <row r="280" ht="18.25" customHeight="1" s="105">
      <c r="A280" s="138">
        <f>A279+1</f>
        <v/>
      </c>
      <c r="B280" s="137" t="n"/>
      <c r="C280" s="104" t="n"/>
      <c r="D280" s="112" t="inlineStr">
        <is>
          <t>#</t>
        </is>
      </c>
      <c r="E280" s="104" t="n"/>
      <c r="F280" s="127" t="n"/>
    </row>
    <row r="281" ht="18.25" customHeight="1" s="105">
      <c r="A281" s="138">
        <f>A280+1</f>
        <v/>
      </c>
      <c r="B281" s="137" t="n"/>
      <c r="C281" s="104" t="n"/>
      <c r="D281" s="112" t="inlineStr">
        <is>
          <t>#</t>
        </is>
      </c>
      <c r="E281" s="104" t="n"/>
      <c r="F281" s="127" t="n"/>
    </row>
    <row r="282" ht="18.25" customHeight="1" s="105">
      <c r="A282" s="138">
        <f>A281+1</f>
        <v/>
      </c>
      <c r="B282" s="137" t="n"/>
      <c r="C282" s="104" t="n"/>
      <c r="D282" s="112" t="inlineStr">
        <is>
          <t>#</t>
        </is>
      </c>
      <c r="E282" s="104" t="n"/>
      <c r="F282" s="127" t="n"/>
    </row>
    <row r="283" ht="18.25" customHeight="1" s="105">
      <c r="A283" s="138">
        <f>A282+1</f>
        <v/>
      </c>
      <c r="B283" s="137" t="n"/>
      <c r="C283" s="104" t="n"/>
      <c r="D283" s="112" t="inlineStr">
        <is>
          <t>#</t>
        </is>
      </c>
      <c r="E283" s="104" t="n"/>
      <c r="F283" s="127" t="n"/>
    </row>
    <row r="284" ht="18.25" customHeight="1" s="105">
      <c r="A284" s="138">
        <f>A283+1</f>
        <v/>
      </c>
      <c r="B284" s="137" t="n"/>
      <c r="C284" s="104" t="n"/>
      <c r="D284" s="112" t="inlineStr">
        <is>
          <t>#</t>
        </is>
      </c>
      <c r="E284" s="104" t="n"/>
      <c r="F284" s="127" t="n"/>
    </row>
    <row r="285" ht="18.25" customHeight="1" s="105">
      <c r="A285" s="138">
        <f>A284+1</f>
        <v/>
      </c>
      <c r="B285" s="137" t="n"/>
      <c r="C285" s="104" t="n"/>
      <c r="D285" s="112" t="inlineStr">
        <is>
          <t>#</t>
        </is>
      </c>
      <c r="E285" s="104" t="n"/>
      <c r="F285" s="127" t="n"/>
    </row>
    <row r="286" ht="18.25" customHeight="1" s="105">
      <c r="A286" s="138">
        <f>A285+1</f>
        <v/>
      </c>
      <c r="B286" s="137" t="n"/>
      <c r="C286" s="104" t="n"/>
      <c r="D286" s="112" t="inlineStr">
        <is>
          <t>#</t>
        </is>
      </c>
      <c r="E286" s="104" t="n"/>
      <c r="F286" s="127" t="n"/>
    </row>
    <row r="287" ht="18.25" customHeight="1" s="105">
      <c r="A287" s="138">
        <f>A286+1</f>
        <v/>
      </c>
      <c r="B287" s="137" t="n"/>
      <c r="C287" s="104" t="n"/>
      <c r="D287" s="112" t="inlineStr">
        <is>
          <t>#</t>
        </is>
      </c>
      <c r="E287" s="104" t="n"/>
      <c r="F287" s="127" t="n"/>
    </row>
    <row r="288" ht="18.25" customHeight="1" s="105">
      <c r="A288" s="138">
        <f>A287+1</f>
        <v/>
      </c>
      <c r="B288" s="137" t="n"/>
      <c r="C288" s="104" t="n"/>
      <c r="D288" s="112" t="inlineStr">
        <is>
          <t>#</t>
        </is>
      </c>
      <c r="E288" s="104" t="n"/>
      <c r="F288" s="127" t="n"/>
    </row>
    <row r="289" ht="18.25" customHeight="1" s="105">
      <c r="A289" s="138">
        <f>A288+1</f>
        <v/>
      </c>
      <c r="B289" s="137" t="n"/>
      <c r="C289" s="104" t="n"/>
      <c r="D289" s="112" t="inlineStr">
        <is>
          <t>#</t>
        </is>
      </c>
      <c r="E289" s="104" t="n"/>
      <c r="F289" s="127" t="n"/>
    </row>
    <row r="290" ht="18.25" customHeight="1" s="105">
      <c r="A290" s="138">
        <f>A289+1</f>
        <v/>
      </c>
      <c r="B290" s="137" t="n"/>
      <c r="C290" s="104" t="n"/>
      <c r="D290" s="112" t="inlineStr">
        <is>
          <t>#</t>
        </is>
      </c>
      <c r="E290" s="104" t="n"/>
      <c r="F290" s="127" t="n"/>
    </row>
    <row r="291" ht="18.25" customHeight="1" s="105">
      <c r="A291" s="138">
        <f>A290+1</f>
        <v/>
      </c>
      <c r="B291" s="137" t="n"/>
      <c r="C291" s="104" t="n"/>
      <c r="D291" s="112" t="inlineStr">
        <is>
          <t>#</t>
        </is>
      </c>
      <c r="E291" s="104" t="n"/>
      <c r="F291" s="127" t="n"/>
    </row>
    <row r="292" ht="18.25" customHeight="1" s="105">
      <c r="A292" s="138">
        <f>A291+1</f>
        <v/>
      </c>
      <c r="B292" s="137" t="n"/>
      <c r="C292" s="104" t="n"/>
      <c r="D292" s="112" t="inlineStr">
        <is>
          <t>#</t>
        </is>
      </c>
      <c r="E292" s="104" t="n"/>
      <c r="F292" s="127" t="n"/>
    </row>
    <row r="293" ht="18.25" customHeight="1" s="105">
      <c r="A293" s="138">
        <f>A292+1</f>
        <v/>
      </c>
      <c r="B293" s="137" t="n"/>
      <c r="C293" s="104" t="n"/>
      <c r="D293" s="112" t="inlineStr">
        <is>
          <t>#</t>
        </is>
      </c>
      <c r="E293" s="104" t="n"/>
      <c r="F293" s="127" t="n"/>
    </row>
    <row r="294" ht="18.25" customHeight="1" s="105">
      <c r="A294" s="138">
        <f>A293+1</f>
        <v/>
      </c>
      <c r="B294" s="137" t="n"/>
      <c r="C294" s="104" t="n"/>
      <c r="D294" s="112" t="inlineStr">
        <is>
          <t>#</t>
        </is>
      </c>
      <c r="E294" s="104" t="n"/>
      <c r="F294" s="127" t="n"/>
    </row>
    <row r="295" ht="18.25" customHeight="1" s="105">
      <c r="A295" s="138">
        <f>A294+1</f>
        <v/>
      </c>
      <c r="B295" s="137" t="n"/>
      <c r="C295" s="104" t="n"/>
      <c r="D295" s="112" t="inlineStr">
        <is>
          <t>#</t>
        </is>
      </c>
      <c r="E295" s="104" t="n"/>
      <c r="F295" s="127" t="n"/>
    </row>
    <row r="296" ht="18.25" customHeight="1" s="105">
      <c r="A296" s="138">
        <f>A295+1</f>
        <v/>
      </c>
      <c r="B296" s="137" t="n"/>
      <c r="C296" s="104" t="n"/>
      <c r="D296" s="112" t="inlineStr">
        <is>
          <t>#</t>
        </is>
      </c>
      <c r="E296" s="104" t="n"/>
      <c r="F296" s="127" t="n"/>
    </row>
    <row r="297" ht="18.25" customHeight="1" s="105">
      <c r="A297" s="138">
        <f>A296+1</f>
        <v/>
      </c>
      <c r="B297" s="137" t="n"/>
      <c r="C297" s="104" t="n"/>
      <c r="D297" s="112" t="inlineStr">
        <is>
          <t>#</t>
        </is>
      </c>
      <c r="E297" s="104" t="n"/>
      <c r="F297" s="127" t="n"/>
    </row>
    <row r="298" ht="18.25" customHeight="1" s="105">
      <c r="A298" s="138">
        <f>A297+1</f>
        <v/>
      </c>
      <c r="B298" s="137" t="n"/>
      <c r="C298" s="104" t="n"/>
      <c r="D298" s="112" t="inlineStr">
        <is>
          <t>#</t>
        </is>
      </c>
      <c r="E298" s="104" t="n"/>
      <c r="F298" s="127" t="n"/>
    </row>
    <row r="299" ht="18.25" customHeight="1" s="105">
      <c r="A299" s="138">
        <f>A298+1</f>
        <v/>
      </c>
      <c r="B299" s="137" t="n"/>
      <c r="C299" s="104" t="n"/>
      <c r="D299" s="112" t="inlineStr">
        <is>
          <t>#</t>
        </is>
      </c>
      <c r="E299" s="104" t="n"/>
      <c r="F299" s="127" t="n"/>
    </row>
    <row r="300" ht="18.25" customHeight="1" s="105">
      <c r="A300" s="138">
        <f>A299+1</f>
        <v/>
      </c>
      <c r="B300" s="137" t="n"/>
      <c r="C300" s="104" t="n"/>
      <c r="D300" s="112" t="inlineStr">
        <is>
          <t>#</t>
        </is>
      </c>
      <c r="E300" s="104" t="n"/>
      <c r="F300" s="127" t="n"/>
    </row>
    <row r="301" ht="18.25" customHeight="1" s="105">
      <c r="A301" s="138">
        <f>A300+1</f>
        <v/>
      </c>
      <c r="B301" s="137" t="n"/>
      <c r="C301" s="104" t="n"/>
      <c r="D301" s="112" t="inlineStr">
        <is>
          <t>#</t>
        </is>
      </c>
      <c r="E301" s="104" t="n"/>
      <c r="F301" s="127" t="n"/>
    </row>
    <row r="302" ht="18.25" customHeight="1" s="105">
      <c r="A302" s="138">
        <f>A301+1</f>
        <v/>
      </c>
      <c r="B302" s="137" t="n"/>
      <c r="C302" s="104" t="n"/>
      <c r="D302" s="112" t="inlineStr">
        <is>
          <t>#</t>
        </is>
      </c>
      <c r="E302" s="104" t="n"/>
      <c r="F302" s="127" t="n"/>
    </row>
    <row r="303" ht="18.25" customHeight="1" s="105">
      <c r="A303" s="138">
        <f>A302+1</f>
        <v/>
      </c>
      <c r="B303" s="137" t="n"/>
      <c r="C303" s="104" t="n"/>
      <c r="D303" s="112" t="inlineStr">
        <is>
          <t>#</t>
        </is>
      </c>
      <c r="E303" s="104" t="n"/>
      <c r="F303" s="127" t="n"/>
    </row>
    <row r="304" ht="18.25" customHeight="1" s="105">
      <c r="A304" s="138">
        <f>A303+1</f>
        <v/>
      </c>
      <c r="B304" s="137" t="n"/>
      <c r="C304" s="104" t="n"/>
      <c r="D304" s="112" t="inlineStr">
        <is>
          <t>#</t>
        </is>
      </c>
      <c r="E304" s="104" t="n"/>
      <c r="F304" s="127" t="n"/>
    </row>
    <row r="305" ht="18.25" customHeight="1" s="105">
      <c r="A305" s="138">
        <f>A304+1</f>
        <v/>
      </c>
      <c r="B305" s="137" t="n"/>
      <c r="C305" s="104" t="n"/>
      <c r="D305" s="112" t="inlineStr">
        <is>
          <t>#</t>
        </is>
      </c>
      <c r="E305" s="104" t="n"/>
      <c r="F305" s="127" t="n"/>
    </row>
    <row r="306" ht="18.25" customHeight="1" s="105">
      <c r="A306" s="138">
        <f>A305+1</f>
        <v/>
      </c>
      <c r="B306" s="137" t="n"/>
      <c r="C306" s="104" t="n"/>
      <c r="D306" s="112" t="inlineStr">
        <is>
          <t>#</t>
        </is>
      </c>
      <c r="E306" s="104" t="n"/>
      <c r="F306" s="127" t="n"/>
    </row>
    <row r="307" ht="18.25" customHeight="1" s="105">
      <c r="A307" s="138">
        <f>A306+1</f>
        <v/>
      </c>
      <c r="B307" s="137" t="n"/>
      <c r="C307" s="104" t="n"/>
      <c r="D307" s="112" t="inlineStr">
        <is>
          <t>#</t>
        </is>
      </c>
      <c r="E307" s="104" t="n"/>
      <c r="F307" s="127" t="n"/>
    </row>
    <row r="308" ht="18.25" customHeight="1" s="105">
      <c r="A308" s="138">
        <f>A307+1</f>
        <v/>
      </c>
      <c r="B308" s="137" t="n"/>
      <c r="C308" s="104" t="n"/>
      <c r="D308" s="112" t="inlineStr">
        <is>
          <t>#</t>
        </is>
      </c>
      <c r="E308" s="104" t="n"/>
      <c r="F308" s="127" t="n"/>
    </row>
    <row r="309" ht="18.25" customHeight="1" s="105">
      <c r="A309" s="138">
        <f>A308+1</f>
        <v/>
      </c>
      <c r="B309" s="137" t="n"/>
      <c r="C309" s="104" t="n"/>
      <c r="D309" s="112" t="inlineStr">
        <is>
          <t>#</t>
        </is>
      </c>
      <c r="E309" s="104" t="n"/>
      <c r="F309" s="127" t="n"/>
    </row>
    <row r="310" ht="18.25" customHeight="1" s="105">
      <c r="A310" s="138">
        <f>A309+1</f>
        <v/>
      </c>
      <c r="B310" s="137" t="n"/>
      <c r="C310" s="104" t="n"/>
      <c r="D310" s="112" t="inlineStr">
        <is>
          <t>#</t>
        </is>
      </c>
      <c r="E310" s="104" t="n"/>
      <c r="F310" s="127" t="n"/>
    </row>
    <row r="311" ht="18.25" customHeight="1" s="105">
      <c r="A311" s="138">
        <f>A310+1</f>
        <v/>
      </c>
      <c r="B311" s="137" t="n"/>
      <c r="C311" s="104" t="n"/>
      <c r="D311" s="112" t="inlineStr">
        <is>
          <t>#</t>
        </is>
      </c>
      <c r="E311" s="104" t="n"/>
      <c r="F311" s="127" t="n"/>
    </row>
    <row r="312" ht="18.25" customHeight="1" s="105">
      <c r="A312" s="138">
        <f>A311+1</f>
        <v/>
      </c>
      <c r="B312" s="137" t="n"/>
      <c r="C312" s="104" t="n"/>
      <c r="D312" s="112" t="inlineStr">
        <is>
          <t>#</t>
        </is>
      </c>
      <c r="E312" s="104" t="n"/>
      <c r="F312" s="127" t="n"/>
    </row>
    <row r="313" ht="18.25" customHeight="1" s="105">
      <c r="A313" s="138">
        <f>A312+1</f>
        <v/>
      </c>
      <c r="B313" s="137" t="n"/>
      <c r="C313" s="104" t="n"/>
      <c r="D313" s="112" t="inlineStr">
        <is>
          <t>#</t>
        </is>
      </c>
      <c r="E313" s="104" t="n"/>
      <c r="F313" s="127" t="n"/>
    </row>
    <row r="314" ht="18.25" customHeight="1" s="105">
      <c r="A314" s="138">
        <f>A313+1</f>
        <v/>
      </c>
      <c r="B314" s="137" t="n"/>
      <c r="C314" s="104" t="n"/>
      <c r="D314" s="112" t="inlineStr">
        <is>
          <t>#</t>
        </is>
      </c>
      <c r="E314" s="104" t="n"/>
      <c r="F314" s="127" t="n"/>
    </row>
    <row r="315" ht="18.25" customHeight="1" s="105">
      <c r="A315" s="138">
        <f>A314+1</f>
        <v/>
      </c>
      <c r="B315" s="137" t="n"/>
      <c r="C315" s="104" t="n"/>
      <c r="D315" s="112" t="inlineStr">
        <is>
          <t>#</t>
        </is>
      </c>
      <c r="E315" s="104" t="n"/>
      <c r="F315" s="127" t="n"/>
    </row>
    <row r="316" ht="18.25" customHeight="1" s="105">
      <c r="A316" s="138">
        <f>A315+1</f>
        <v/>
      </c>
      <c r="B316" s="137" t="n"/>
      <c r="C316" s="104" t="n"/>
      <c r="D316" s="112" t="inlineStr">
        <is>
          <t>#</t>
        </is>
      </c>
      <c r="E316" s="104" t="n"/>
      <c r="F316" s="127" t="n"/>
    </row>
    <row r="317" ht="18.25" customHeight="1" s="105">
      <c r="A317" s="138">
        <f>A316+1</f>
        <v/>
      </c>
      <c r="B317" s="137" t="n"/>
      <c r="C317" s="104" t="n"/>
      <c r="D317" s="112" t="inlineStr">
        <is>
          <t>#</t>
        </is>
      </c>
      <c r="E317" s="104" t="n"/>
      <c r="F317" s="127" t="n"/>
    </row>
    <row r="318" ht="18.25" customHeight="1" s="105">
      <c r="A318" s="138">
        <f>A317+1</f>
        <v/>
      </c>
      <c r="B318" s="137" t="n"/>
      <c r="C318" s="104" t="n"/>
      <c r="D318" s="112" t="inlineStr">
        <is>
          <t>#</t>
        </is>
      </c>
      <c r="E318" s="104" t="n"/>
      <c r="F318" s="127" t="n"/>
    </row>
    <row r="319" ht="18.25" customHeight="1" s="105">
      <c r="A319" s="138">
        <f>A318+1</f>
        <v/>
      </c>
      <c r="B319" s="137" t="n"/>
      <c r="C319" s="104" t="n"/>
      <c r="D319" s="112" t="inlineStr">
        <is>
          <t>#</t>
        </is>
      </c>
      <c r="E319" s="104" t="n"/>
      <c r="F319" s="127" t="n"/>
    </row>
    <row r="320" ht="18.25" customHeight="1" s="105">
      <c r="A320" s="138">
        <f>A319+1</f>
        <v/>
      </c>
      <c r="B320" s="137" t="n"/>
      <c r="C320" s="104" t="n"/>
      <c r="D320" s="112" t="inlineStr">
        <is>
          <t>#</t>
        </is>
      </c>
      <c r="E320" s="104" t="n"/>
      <c r="F320" s="127" t="n"/>
    </row>
    <row r="321" ht="18.25" customHeight="1" s="105">
      <c r="A321" s="138">
        <f>A320+1</f>
        <v/>
      </c>
      <c r="B321" s="137" t="n"/>
      <c r="C321" s="104" t="n"/>
      <c r="D321" s="112" t="inlineStr">
        <is>
          <t>#</t>
        </is>
      </c>
      <c r="E321" s="104" t="n"/>
      <c r="F321" s="127" t="n"/>
    </row>
    <row r="322" ht="18.25" customHeight="1" s="105">
      <c r="A322" s="138">
        <f>A321+1</f>
        <v/>
      </c>
      <c r="B322" s="137" t="n"/>
      <c r="C322" s="104" t="n"/>
      <c r="D322" s="112" t="inlineStr">
        <is>
          <t>#</t>
        </is>
      </c>
      <c r="E322" s="104" t="n"/>
      <c r="F322" s="127" t="n"/>
    </row>
    <row r="323" ht="18.25" customHeight="1" s="105">
      <c r="A323" s="138">
        <f>A322+1</f>
        <v/>
      </c>
      <c r="B323" s="137" t="n"/>
      <c r="C323" s="104" t="n"/>
      <c r="D323" s="112" t="inlineStr">
        <is>
          <t>#</t>
        </is>
      </c>
      <c r="E323" s="104" t="n"/>
      <c r="F323" s="127" t="n"/>
    </row>
    <row r="324" ht="18.25" customHeight="1" s="105">
      <c r="A324" s="138">
        <f>A323+1</f>
        <v/>
      </c>
      <c r="B324" s="137" t="n"/>
      <c r="C324" s="104" t="n"/>
      <c r="D324" s="112" t="inlineStr">
        <is>
          <t>#</t>
        </is>
      </c>
      <c r="E324" s="104" t="n"/>
      <c r="F324" s="127" t="n"/>
    </row>
    <row r="325" ht="18.25" customHeight="1" s="105">
      <c r="A325" s="138">
        <f>A324+1</f>
        <v/>
      </c>
      <c r="B325" s="137" t="n"/>
      <c r="C325" s="104" t="n"/>
      <c r="D325" s="112" t="inlineStr">
        <is>
          <t>#</t>
        </is>
      </c>
      <c r="E325" s="104" t="n"/>
      <c r="F325" s="127" t="n"/>
    </row>
    <row r="326" ht="18.25" customHeight="1" s="105">
      <c r="A326" s="138">
        <f>A325+1</f>
        <v/>
      </c>
      <c r="B326" s="137" t="n"/>
      <c r="C326" s="104" t="n"/>
      <c r="D326" s="112" t="inlineStr">
        <is>
          <t>#</t>
        </is>
      </c>
      <c r="E326" s="104" t="n"/>
      <c r="F326" s="127" t="n"/>
    </row>
    <row r="327" ht="18.25" customHeight="1" s="105">
      <c r="A327" s="138">
        <f>A326+1</f>
        <v/>
      </c>
      <c r="B327" s="137" t="n"/>
      <c r="C327" s="104" t="n"/>
      <c r="D327" s="112" t="inlineStr">
        <is>
          <t>#</t>
        </is>
      </c>
      <c r="E327" s="104" t="n"/>
      <c r="F327" s="127" t="n"/>
    </row>
    <row r="328" ht="18.25" customHeight="1" s="105">
      <c r="A328" s="138">
        <f>A327+1</f>
        <v/>
      </c>
      <c r="B328" s="137" t="n"/>
      <c r="C328" s="104" t="n"/>
      <c r="D328" s="112" t="inlineStr">
        <is>
          <t>#</t>
        </is>
      </c>
      <c r="E328" s="104" t="n"/>
      <c r="F328" s="127" t="n"/>
    </row>
    <row r="329" ht="18.25" customHeight="1" s="105">
      <c r="A329" s="138">
        <f>A328+1</f>
        <v/>
      </c>
      <c r="B329" s="137" t="n"/>
      <c r="C329" s="104" t="n"/>
      <c r="D329" s="112" t="inlineStr">
        <is>
          <t>#</t>
        </is>
      </c>
      <c r="E329" s="104" t="n"/>
      <c r="F329" s="127" t="n"/>
    </row>
    <row r="330" ht="18.25" customHeight="1" s="105">
      <c r="A330" s="138">
        <f>A329+1</f>
        <v/>
      </c>
      <c r="B330" s="137" t="n"/>
      <c r="C330" s="104" t="n"/>
      <c r="D330" s="112" t="inlineStr">
        <is>
          <t>#</t>
        </is>
      </c>
      <c r="E330" s="104" t="n"/>
      <c r="F330" s="127" t="n"/>
    </row>
    <row r="331" ht="18.25" customHeight="1" s="105">
      <c r="A331" s="138">
        <f>A330+1</f>
        <v/>
      </c>
      <c r="B331" s="137" t="n"/>
      <c r="C331" s="104" t="n"/>
      <c r="D331" s="112" t="inlineStr">
        <is>
          <t>#</t>
        </is>
      </c>
      <c r="E331" s="104" t="n"/>
      <c r="F331" s="127" t="n"/>
    </row>
    <row r="332" ht="18.25" customHeight="1" s="105">
      <c r="A332" s="138">
        <f>A331+1</f>
        <v/>
      </c>
      <c r="B332" s="137" t="n"/>
      <c r="C332" s="104" t="n"/>
      <c r="D332" s="112" t="inlineStr">
        <is>
          <t>#</t>
        </is>
      </c>
      <c r="E332" s="104" t="n"/>
      <c r="F332" s="127" t="n"/>
    </row>
    <row r="333" ht="18.25" customHeight="1" s="105">
      <c r="A333" s="138">
        <f>A332+1</f>
        <v/>
      </c>
      <c r="B333" s="137" t="n"/>
      <c r="C333" s="104" t="n"/>
      <c r="D333" s="112" t="inlineStr">
        <is>
          <t>#</t>
        </is>
      </c>
      <c r="E333" s="104" t="n"/>
      <c r="F333" s="127" t="n"/>
    </row>
    <row r="334" ht="18.25" customHeight="1" s="105">
      <c r="A334" s="138">
        <f>A333+1</f>
        <v/>
      </c>
      <c r="B334" s="137" t="n"/>
      <c r="C334" s="104" t="n"/>
      <c r="D334" s="112" t="inlineStr">
        <is>
          <t>#</t>
        </is>
      </c>
      <c r="E334" s="104" t="n"/>
      <c r="F334" s="127" t="n"/>
    </row>
    <row r="335" ht="18.25" customHeight="1" s="105">
      <c r="A335" s="138">
        <f>A334+1</f>
        <v/>
      </c>
      <c r="B335" s="137" t="n"/>
      <c r="C335" s="104" t="n"/>
      <c r="D335" s="112" t="inlineStr">
        <is>
          <t>#</t>
        </is>
      </c>
      <c r="E335" s="104" t="n"/>
      <c r="F335" s="127" t="n"/>
    </row>
    <row r="336" ht="18.25" customHeight="1" s="105">
      <c r="A336" s="138">
        <f>A335+1</f>
        <v/>
      </c>
      <c r="B336" s="137" t="n"/>
      <c r="C336" s="104" t="n"/>
      <c r="D336" s="112" t="inlineStr">
        <is>
          <t>#</t>
        </is>
      </c>
      <c r="E336" s="104" t="n"/>
      <c r="F336" s="127" t="n"/>
    </row>
    <row r="337" ht="18.25" customHeight="1" s="105">
      <c r="A337" s="138">
        <f>A336+1</f>
        <v/>
      </c>
      <c r="B337" s="137" t="n"/>
      <c r="C337" s="104" t="n"/>
      <c r="D337" s="112" t="inlineStr">
        <is>
          <t>#</t>
        </is>
      </c>
      <c r="E337" s="104" t="n"/>
      <c r="F337" s="127" t="n"/>
    </row>
    <row r="338" ht="18.25" customHeight="1" s="105">
      <c r="A338" s="138">
        <f>A337+1</f>
        <v/>
      </c>
      <c r="B338" s="137" t="n"/>
      <c r="C338" s="104" t="n"/>
      <c r="D338" s="112" t="inlineStr">
        <is>
          <t>#</t>
        </is>
      </c>
      <c r="E338" s="104" t="n"/>
      <c r="F338" s="127" t="n"/>
    </row>
    <row r="339" ht="18.25" customHeight="1" s="105">
      <c r="A339" s="138">
        <f>A338+1</f>
        <v/>
      </c>
      <c r="B339" s="137" t="n"/>
      <c r="C339" s="104" t="n"/>
      <c r="D339" s="112" t="inlineStr">
        <is>
          <t>#</t>
        </is>
      </c>
      <c r="E339" s="104" t="n"/>
      <c r="F339" s="127" t="n"/>
    </row>
    <row r="340" ht="18.25" customHeight="1" s="105">
      <c r="A340" s="138">
        <f>A339+1</f>
        <v/>
      </c>
      <c r="B340" s="137" t="n"/>
      <c r="C340" s="104" t="n"/>
      <c r="D340" s="112" t="inlineStr">
        <is>
          <t>#</t>
        </is>
      </c>
      <c r="E340" s="104" t="n"/>
      <c r="F340" s="127" t="n"/>
    </row>
    <row r="341" ht="18.25" customHeight="1" s="105">
      <c r="A341" s="138">
        <f>A340+1</f>
        <v/>
      </c>
      <c r="B341" s="137" t="n"/>
      <c r="C341" s="104" t="n"/>
      <c r="D341" s="112" t="inlineStr">
        <is>
          <t>#</t>
        </is>
      </c>
      <c r="E341" s="104" t="n"/>
      <c r="F341" s="127" t="n"/>
    </row>
    <row r="342" ht="18.25" customHeight="1" s="105">
      <c r="A342" s="138">
        <f>A341+1</f>
        <v/>
      </c>
      <c r="B342" s="137" t="n"/>
      <c r="C342" s="104" t="n"/>
      <c r="D342" s="112" t="inlineStr">
        <is>
          <t>#</t>
        </is>
      </c>
      <c r="E342" s="104" t="n"/>
      <c r="F342" s="127" t="n"/>
    </row>
    <row r="343" ht="18.25" customHeight="1" s="105">
      <c r="A343" s="138">
        <f>A342+1</f>
        <v/>
      </c>
      <c r="B343" s="137" t="n"/>
      <c r="C343" s="104" t="n"/>
      <c r="D343" s="112" t="inlineStr">
        <is>
          <t>#</t>
        </is>
      </c>
      <c r="E343" s="104" t="n"/>
      <c r="F343" s="127" t="n"/>
    </row>
    <row r="344" ht="18.25" customHeight="1" s="105">
      <c r="A344" s="138">
        <f>A343+1</f>
        <v/>
      </c>
      <c r="B344" s="137" t="n"/>
      <c r="C344" s="104" t="n"/>
      <c r="D344" s="112" t="inlineStr">
        <is>
          <t>#</t>
        </is>
      </c>
      <c r="E344" s="104" t="n"/>
      <c r="F344" s="127" t="n"/>
    </row>
    <row r="345" ht="18.25" customHeight="1" s="105">
      <c r="A345" s="138">
        <f>A344+1</f>
        <v/>
      </c>
      <c r="B345" s="137" t="n"/>
      <c r="C345" s="104" t="n"/>
      <c r="D345" s="112" t="inlineStr">
        <is>
          <t>#</t>
        </is>
      </c>
      <c r="E345" s="104" t="n"/>
      <c r="F345" s="127" t="n"/>
    </row>
    <row r="346" ht="18.25" customHeight="1" s="105">
      <c r="A346" s="138">
        <f>A345+1</f>
        <v/>
      </c>
      <c r="B346" s="137" t="n"/>
      <c r="C346" s="104" t="n"/>
      <c r="D346" s="112" t="inlineStr">
        <is>
          <t>#</t>
        </is>
      </c>
      <c r="E346" s="104" t="n"/>
      <c r="F346" s="127" t="n"/>
    </row>
    <row r="347" ht="18.25" customHeight="1" s="105">
      <c r="A347" s="138">
        <f>A346+1</f>
        <v/>
      </c>
      <c r="B347" s="137" t="n"/>
      <c r="C347" s="104" t="n"/>
      <c r="D347" s="112" t="inlineStr">
        <is>
          <t>#</t>
        </is>
      </c>
      <c r="E347" s="104" t="n"/>
      <c r="F347" s="127" t="n"/>
    </row>
    <row r="348" ht="18.25" customHeight="1" s="105">
      <c r="A348" s="138">
        <f>A347+1</f>
        <v/>
      </c>
      <c r="B348" s="137" t="n"/>
      <c r="C348" s="104" t="n"/>
      <c r="D348" s="112" t="inlineStr">
        <is>
          <t>#</t>
        </is>
      </c>
      <c r="E348" s="104" t="n"/>
      <c r="F348" s="127" t="n"/>
    </row>
    <row r="349" ht="18.25" customHeight="1" s="105">
      <c r="A349" s="138">
        <f>A348+1</f>
        <v/>
      </c>
      <c r="B349" s="137" t="n"/>
      <c r="C349" s="104" t="n"/>
      <c r="D349" s="112" t="inlineStr">
        <is>
          <t>#</t>
        </is>
      </c>
      <c r="E349" s="104" t="n"/>
      <c r="F349" s="127" t="n"/>
    </row>
    <row r="350" ht="18.25" customHeight="1" s="105">
      <c r="A350" s="138">
        <f>A349+1</f>
        <v/>
      </c>
      <c r="B350" s="137" t="n"/>
      <c r="C350" s="104" t="n"/>
      <c r="D350" s="112" t="inlineStr">
        <is>
          <t>#</t>
        </is>
      </c>
      <c r="E350" s="104" t="n"/>
      <c r="F350" s="127" t="n"/>
    </row>
    <row r="351" ht="18.25" customHeight="1" s="105">
      <c r="A351" s="138">
        <f>A350+1</f>
        <v/>
      </c>
      <c r="B351" s="137" t="n"/>
      <c r="C351" s="104" t="n"/>
      <c r="D351" s="112" t="inlineStr">
        <is>
          <t>#</t>
        </is>
      </c>
      <c r="E351" s="104" t="n"/>
      <c r="F351" s="127" t="n"/>
    </row>
    <row r="352" ht="18.25" customHeight="1" s="105">
      <c r="A352" s="138">
        <f>A351+1</f>
        <v/>
      </c>
      <c r="B352" s="137" t="n"/>
      <c r="C352" s="104" t="n"/>
      <c r="D352" s="112" t="inlineStr">
        <is>
          <t>#</t>
        </is>
      </c>
      <c r="E352" s="104" t="n"/>
      <c r="F352" s="127" t="n"/>
    </row>
    <row r="353" ht="18.25" customHeight="1" s="105">
      <c r="A353" s="138">
        <f>A352+1</f>
        <v/>
      </c>
      <c r="B353" s="137" t="n"/>
      <c r="C353" s="104" t="n"/>
      <c r="D353" s="112" t="inlineStr">
        <is>
          <t>#</t>
        </is>
      </c>
      <c r="E353" s="104" t="n"/>
      <c r="F353" s="127" t="n"/>
    </row>
    <row r="354" ht="18.25" customHeight="1" s="105">
      <c r="A354" s="138">
        <f>A353+1</f>
        <v/>
      </c>
      <c r="B354" s="137" t="n"/>
      <c r="C354" s="104" t="n"/>
      <c r="D354" s="112" t="inlineStr">
        <is>
          <t>#</t>
        </is>
      </c>
      <c r="E354" s="104" t="n"/>
      <c r="F354" s="127" t="n"/>
    </row>
    <row r="355" ht="18.25" customHeight="1" s="105">
      <c r="A355" s="138">
        <f>A354+1</f>
        <v/>
      </c>
      <c r="B355" s="137" t="n"/>
      <c r="C355" s="104" t="n"/>
      <c r="D355" s="112" t="inlineStr">
        <is>
          <t>#</t>
        </is>
      </c>
      <c r="E355" s="104" t="n"/>
      <c r="F355" s="127" t="n"/>
    </row>
    <row r="356" ht="18.25" customHeight="1" s="105">
      <c r="A356" s="138">
        <f>A355+1</f>
        <v/>
      </c>
      <c r="B356" s="137" t="n"/>
      <c r="C356" s="104" t="n"/>
      <c r="D356" s="112" t="inlineStr">
        <is>
          <t>#</t>
        </is>
      </c>
      <c r="E356" s="104" t="n"/>
      <c r="F356" s="127" t="n"/>
    </row>
    <row r="357" ht="18.25" customHeight="1" s="105">
      <c r="A357" s="138">
        <f>A356+1</f>
        <v/>
      </c>
      <c r="B357" s="137" t="n"/>
      <c r="C357" s="104" t="n"/>
      <c r="D357" s="112" t="inlineStr">
        <is>
          <t>#</t>
        </is>
      </c>
      <c r="E357" s="104" t="n"/>
      <c r="F357" s="127" t="n"/>
    </row>
    <row r="358" ht="18.25" customHeight="1" s="105">
      <c r="A358" s="138">
        <f>A357+1</f>
        <v/>
      </c>
      <c r="B358" s="137" t="n"/>
      <c r="C358" s="104" t="n"/>
      <c r="D358" s="112" t="inlineStr">
        <is>
          <t>#</t>
        </is>
      </c>
      <c r="E358" s="104" t="n"/>
      <c r="F358" s="127" t="n"/>
    </row>
    <row r="359" ht="18.25" customHeight="1" s="105">
      <c r="A359" s="138">
        <f>A358+1</f>
        <v/>
      </c>
      <c r="B359" s="137" t="n"/>
      <c r="C359" s="104" t="n"/>
      <c r="D359" s="112" t="inlineStr">
        <is>
          <t>#</t>
        </is>
      </c>
      <c r="E359" s="104" t="n"/>
      <c r="F359" s="127" t="n"/>
    </row>
    <row r="360" ht="18.25" customHeight="1" s="105">
      <c r="A360" s="138">
        <f>A359+1</f>
        <v/>
      </c>
      <c r="B360" s="137" t="n"/>
      <c r="C360" s="104" t="n"/>
      <c r="D360" s="112" t="inlineStr">
        <is>
          <t>#</t>
        </is>
      </c>
      <c r="E360" s="104" t="n"/>
      <c r="F360" s="127" t="n"/>
    </row>
    <row r="361" ht="18.25" customHeight="1" s="105">
      <c r="A361" s="138">
        <f>A360+1</f>
        <v/>
      </c>
      <c r="B361" s="137" t="n"/>
      <c r="C361" s="104" t="n"/>
      <c r="D361" s="112" t="inlineStr">
        <is>
          <t>#</t>
        </is>
      </c>
      <c r="E361" s="104" t="n"/>
      <c r="F361" s="127" t="n"/>
    </row>
    <row r="362" ht="18.25" customHeight="1" s="105">
      <c r="A362" s="138">
        <f>A361+1</f>
        <v/>
      </c>
      <c r="B362" s="137" t="n"/>
      <c r="C362" s="104" t="n"/>
      <c r="D362" s="112" t="inlineStr">
        <is>
          <t>#</t>
        </is>
      </c>
      <c r="E362" s="104" t="n"/>
      <c r="F362" s="127" t="n"/>
    </row>
    <row r="363" ht="18.25" customHeight="1" s="105">
      <c r="A363" s="138">
        <f>A362+1</f>
        <v/>
      </c>
      <c r="B363" s="137" t="n"/>
      <c r="C363" s="104" t="n"/>
      <c r="D363" s="112" t="inlineStr">
        <is>
          <t>#</t>
        </is>
      </c>
      <c r="E363" s="104" t="n"/>
      <c r="F363" s="127" t="n"/>
    </row>
    <row r="364" ht="18.25" customHeight="1" s="105">
      <c r="A364" s="138">
        <f>A363+1</f>
        <v/>
      </c>
      <c r="B364" s="137" t="n"/>
      <c r="C364" s="104" t="n"/>
      <c r="D364" s="112" t="inlineStr">
        <is>
          <t>#</t>
        </is>
      </c>
      <c r="E364" s="104" t="n"/>
      <c r="F364" s="127" t="n"/>
    </row>
    <row r="365" ht="18.25" customHeight="1" s="105">
      <c r="A365" s="138">
        <f>A364+1</f>
        <v/>
      </c>
      <c r="B365" s="137" t="n"/>
      <c r="C365" s="104" t="n"/>
      <c r="D365" s="112" t="inlineStr">
        <is>
          <t>#</t>
        </is>
      </c>
      <c r="E365" s="104" t="n"/>
      <c r="F365" s="127" t="n"/>
    </row>
    <row r="366" ht="18.25" customHeight="1" s="105">
      <c r="A366" s="138">
        <f>A365+1</f>
        <v/>
      </c>
      <c r="B366" s="137" t="n"/>
      <c r="C366" s="104" t="n"/>
      <c r="D366" s="112" t="inlineStr">
        <is>
          <t>#</t>
        </is>
      </c>
      <c r="E366" s="104" t="n"/>
      <c r="F366" s="127" t="n"/>
    </row>
    <row r="367" ht="18.25" customHeight="1" s="105">
      <c r="A367" s="138">
        <f>A366+1</f>
        <v/>
      </c>
      <c r="B367" s="137" t="n"/>
      <c r="C367" s="104" t="n"/>
      <c r="D367" s="112" t="inlineStr">
        <is>
          <t>#</t>
        </is>
      </c>
      <c r="E367" s="104" t="n"/>
      <c r="F367" s="127" t="n"/>
    </row>
    <row r="368" ht="18.25" customHeight="1" s="105">
      <c r="A368" s="138">
        <f>A367+1</f>
        <v/>
      </c>
      <c r="B368" s="137" t="n"/>
      <c r="C368" s="104" t="n"/>
      <c r="D368" s="112" t="inlineStr">
        <is>
          <t>#</t>
        </is>
      </c>
      <c r="E368" s="104" t="n"/>
      <c r="F368" s="127" t="n"/>
    </row>
    <row r="369" ht="18.25" customHeight="1" s="105">
      <c r="A369" s="138">
        <f>A368+1</f>
        <v/>
      </c>
      <c r="B369" s="137" t="n"/>
      <c r="C369" s="104" t="n"/>
      <c r="D369" s="112" t="inlineStr">
        <is>
          <t>#</t>
        </is>
      </c>
      <c r="E369" s="104" t="n"/>
      <c r="F369" s="127" t="n"/>
    </row>
    <row r="370" ht="18.25" customHeight="1" s="105">
      <c r="A370" s="138">
        <f>A369+1</f>
        <v/>
      </c>
      <c r="B370" s="137" t="n"/>
      <c r="C370" s="104" t="n"/>
      <c r="D370" s="112" t="inlineStr">
        <is>
          <t>#</t>
        </is>
      </c>
      <c r="E370" s="104" t="n"/>
      <c r="F370" s="127" t="n"/>
    </row>
    <row r="371" ht="18.25" customHeight="1" s="105">
      <c r="A371" s="138">
        <f>A370+1</f>
        <v/>
      </c>
      <c r="B371" s="137" t="n"/>
      <c r="C371" s="104" t="n"/>
      <c r="D371" s="112" t="inlineStr">
        <is>
          <t>#</t>
        </is>
      </c>
      <c r="E371" s="104" t="n"/>
      <c r="F371" s="127" t="n"/>
    </row>
    <row r="372" ht="18.25" customHeight="1" s="105">
      <c r="A372" s="138">
        <f>A371+1</f>
        <v/>
      </c>
      <c r="B372" s="137" t="n"/>
      <c r="C372" s="104" t="n"/>
      <c r="D372" s="112" t="inlineStr">
        <is>
          <t>#</t>
        </is>
      </c>
      <c r="E372" s="104" t="n"/>
      <c r="F372" s="158" t="n"/>
    </row>
    <row r="373" ht="18.25" customHeight="1" s="105">
      <c r="A373" s="138">
        <f>A372+1</f>
        <v/>
      </c>
      <c r="B373" s="137" t="n"/>
      <c r="C373" s="104" t="n"/>
      <c r="D373" s="112" t="inlineStr">
        <is>
          <t>#</t>
        </is>
      </c>
      <c r="E373" s="104" t="n"/>
      <c r="F373" s="127" t="n"/>
    </row>
    <row r="374" ht="18.25" customHeight="1" s="105">
      <c r="A374" s="159" t="n">
        <v>44686</v>
      </c>
      <c r="E374" s="160" t="n">
        <v>377.43</v>
      </c>
      <c r="F374" t="inlineStr">
        <is>
          <t>MENSUALITÉ FINANCEMENT ACCORD D</t>
        </is>
      </c>
    </row>
    <row r="375" ht="18.25" customHeight="1" s="105">
      <c r="A375" s="159" t="n">
        <v>44686</v>
      </c>
      <c r="E375" s="160" t="n">
        <v>315.03</v>
      </c>
      <c r="F375" t="inlineStr">
        <is>
          <t>Mensualité courante</t>
        </is>
      </c>
    </row>
    <row r="376">
      <c r="A376" s="159" t="n">
        <v>44686</v>
      </c>
      <c r="E376" s="160" t="n">
        <v>187.43</v>
      </c>
      <c r="F376" t="inlineStr">
        <is>
          <t>ASSURANCE SOLDE DSF PARTICULIER</t>
        </is>
      </c>
    </row>
    <row r="377">
      <c r="A377" s="159" t="n">
        <v>44925</v>
      </c>
      <c r="E377" s="160" t="n">
        <v>50</v>
      </c>
      <c r="F377" t="inlineStr">
        <is>
          <t>LE CIRCUIT ELECTRIQUE</t>
        </is>
      </c>
    </row>
    <row r="378">
      <c r="A378" s="159" t="n">
        <v>44925</v>
      </c>
      <c r="E378" s="160" t="n">
        <v>50</v>
      </c>
      <c r="F378" t="inlineStr">
        <is>
          <t>LE CIRCUIT ELECTRIQUE</t>
        </is>
      </c>
    </row>
    <row r="379">
      <c r="A379" s="138">
        <f>A373+1</f>
        <v/>
      </c>
      <c r="B379" s="137" t="n"/>
      <c r="C379" s="104" t="n"/>
      <c r="D379" s="112" t="inlineStr">
        <is>
          <t>#</t>
        </is>
      </c>
      <c r="E379" s="104" t="n"/>
      <c r="F379" s="127" t="n"/>
    </row>
    <row r="380">
      <c r="A380" s="161" t="inlineStr">
        <is>
          <t>Total : essence / entretien</t>
        </is>
      </c>
      <c r="B380" s="140">
        <f>MAX(B8:B374)</f>
        <v/>
      </c>
      <c r="C380" s="162">
        <f>SUM(C8:C374)</f>
        <v/>
      </c>
      <c r="D380" s="112" t="n"/>
      <c r="E380" s="162">
        <f>SUM(E8:E374)</f>
        <v/>
      </c>
      <c r="F380" s="127" t="n"/>
    </row>
  </sheetData>
  <printOptions horizontalCentered="0" verticalCentered="0" headings="0" gridLines="0" gridLinesSet="1"/>
  <pageMargins left="1.18055555555556" right="0.7875" top="2.20555555555556" bottom="1.02430555555556" header="1.96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&amp;C&amp;10 &amp;A</oddHeader>
    <oddFooter>&amp;C&amp;10 Page &amp;P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I511"/>
  <sheetViews>
    <sheetView showFormulas="0" showGridLines="1" showRowColHeaders="1" showZeros="1" rightToLeft="0" tabSelected="0" showOutlineSymbols="1" defaultGridColor="1" view="normal" topLeftCell="A127" colorId="64" zoomScale="100" zoomScaleNormal="100" zoomScalePageLayoutView="100" workbookViewId="0">
      <selection pane="topLeft" activeCell="C142" activeCellId="0" sqref="C142"/>
    </sheetView>
  </sheetViews>
  <sheetFormatPr baseColWidth="8" defaultColWidth="10.75" defaultRowHeight="14" zeroHeight="0" outlineLevelRow="0"/>
  <cols>
    <col width="35.25" customWidth="1" style="163" min="1" max="1"/>
    <col width="17.57" customWidth="1" style="149" min="2" max="2"/>
    <col width="38.07" customWidth="1" style="150" min="3" max="3"/>
    <col width="10.74" customWidth="1" style="130" min="4" max="257"/>
  </cols>
  <sheetData>
    <row r="1" ht="18.25" customHeight="1" s="105">
      <c r="A1" s="130" t="n"/>
      <c r="B1" s="164" t="n"/>
      <c r="C1" s="165">
        <f>"Registre des frais de fournitures diverses "&amp;YEAR(jaro)</f>
        <v/>
      </c>
    </row>
    <row r="2" ht="18.25" customHeight="1" s="105">
      <c r="A2" s="107" t="inlineStr">
        <is>
          <t>Inclut normalement : papeterie, photocopies, revues, livres, frais de poste.</t>
        </is>
      </c>
    </row>
    <row r="3" ht="18.25" customHeight="1" s="105">
      <c r="A3" s="107" t="n"/>
    </row>
    <row r="4" ht="18.25" customHeight="1" s="105">
      <c r="A4" s="130" t="n"/>
      <c r="B4" s="130" t="n"/>
    </row>
    <row r="5" ht="18.25" customHeight="1" s="105">
      <c r="A5" s="166" t="inlineStr">
        <is>
          <t>Total des frais</t>
        </is>
      </c>
      <c r="B5" s="167">
        <f>provizado</f>
        <v/>
      </c>
      <c r="C5" s="168" t="inlineStr">
        <is>
          <t xml:space="preserve">  déductibles à 100%</t>
        </is>
      </c>
    </row>
    <row r="6" ht="18.25" customHeight="1" s="105">
      <c r="A6" s="169" t="n"/>
      <c r="B6" s="170" t="n"/>
    </row>
    <row r="7" ht="18.25" customHeight="1" s="105">
      <c r="A7" s="171" t="inlineStr">
        <is>
          <t>Date</t>
        </is>
      </c>
      <c r="B7" s="112" t="inlineStr">
        <is>
          <t>Frais</t>
        </is>
      </c>
      <c r="C7" s="158" t="inlineStr">
        <is>
          <t>Description</t>
        </is>
      </c>
      <c r="D7" s="103" t="n"/>
      <c r="E7" s="103" t="n"/>
    </row>
    <row r="8" ht="18.25" customHeight="1" s="105">
      <c r="A8" s="138">
        <f>jaro</f>
        <v/>
      </c>
      <c r="B8" s="104" t="n"/>
      <c r="C8" s="127" t="n"/>
      <c r="D8" s="157" t="n"/>
      <c r="E8" s="103" t="n"/>
    </row>
    <row r="9" ht="18.25" customHeight="1" s="105">
      <c r="A9" s="138">
        <f>A8+1</f>
        <v/>
      </c>
      <c r="D9" s="157" t="n"/>
      <c r="E9" s="103" t="n"/>
    </row>
    <row r="10" ht="18.25" customHeight="1" s="105">
      <c r="A10" s="138">
        <f>A9+1</f>
        <v/>
      </c>
      <c r="C10" s="127" t="n"/>
      <c r="D10" s="157" t="n"/>
      <c r="E10" s="103" t="n"/>
    </row>
    <row r="11" ht="18.25" customHeight="1" s="105">
      <c r="A11" s="138">
        <f>A10+1</f>
        <v/>
      </c>
      <c r="B11" s="104" t="n"/>
      <c r="C11" s="127" t="n"/>
      <c r="D11" s="157" t="n"/>
      <c r="E11" s="103" t="n"/>
    </row>
    <row r="12" ht="18.25" customHeight="1" s="105">
      <c r="A12" s="138">
        <f>A11+1</f>
        <v/>
      </c>
      <c r="B12" s="104" t="n"/>
      <c r="C12" s="127" t="n"/>
      <c r="D12" s="103" t="n"/>
      <c r="E12" s="103" t="n"/>
    </row>
    <row r="13" ht="18.25" customHeight="1" s="105">
      <c r="A13" s="138">
        <f>A12+1</f>
        <v/>
      </c>
      <c r="B13" s="104" t="n"/>
      <c r="C13" s="127" t="n"/>
      <c r="D13" s="103" t="n"/>
      <c r="E13" s="103" t="n"/>
    </row>
    <row r="14" ht="18.25" customHeight="1" s="105">
      <c r="A14" s="138">
        <f>A13+1</f>
        <v/>
      </c>
      <c r="B14" s="104" t="n"/>
      <c r="C14" s="127" t="n"/>
      <c r="D14" s="103" t="n"/>
      <c r="E14" s="103" t="n"/>
    </row>
    <row r="15" ht="18.25" customHeight="1" s="105">
      <c r="A15" s="138">
        <f>A14+1</f>
        <v/>
      </c>
      <c r="C15" s="127" t="n"/>
      <c r="D15" s="103" t="n"/>
      <c r="E15" s="103" t="n"/>
    </row>
    <row r="16" ht="18.25" customHeight="1" s="105">
      <c r="A16" s="138">
        <f>A15+1</f>
        <v/>
      </c>
      <c r="B16" s="104" t="n"/>
      <c r="C16" s="127" t="n"/>
      <c r="D16" s="103" t="n"/>
      <c r="E16" s="103" t="n"/>
    </row>
    <row r="17" ht="18.25" customHeight="1" s="105">
      <c r="A17" s="138">
        <f>A16+1</f>
        <v/>
      </c>
      <c r="B17" s="104" t="n"/>
      <c r="C17" s="127" t="n"/>
      <c r="D17" s="103" t="n"/>
      <c r="E17" s="103" t="n"/>
    </row>
    <row r="18" ht="18.25" customHeight="1" s="105">
      <c r="A18" s="138">
        <f>A17+1</f>
        <v/>
      </c>
      <c r="B18" s="104" t="n"/>
      <c r="D18" s="103" t="n"/>
      <c r="E18" s="103" t="n"/>
    </row>
    <row r="19" ht="18.25" customHeight="1" s="105">
      <c r="A19" s="138">
        <f>A18+1</f>
        <v/>
      </c>
      <c r="C19" s="127" t="n"/>
      <c r="D19" s="103" t="n"/>
      <c r="E19" s="103" t="n"/>
    </row>
    <row r="20" ht="18.25" customHeight="1" s="105">
      <c r="A20" s="138">
        <f>A19+1</f>
        <v/>
      </c>
      <c r="B20" s="104" t="n"/>
      <c r="C20" s="127" t="n"/>
      <c r="D20" s="157" t="n"/>
      <c r="E20" s="103" t="n"/>
    </row>
    <row r="21" ht="18.25" customHeight="1" s="105">
      <c r="A21" s="138">
        <f>A20+1</f>
        <v/>
      </c>
      <c r="B21" s="104" t="n"/>
      <c r="C21" s="127" t="n"/>
      <c r="D21" s="110" t="n"/>
      <c r="E21" s="103" t="n"/>
    </row>
    <row r="22" ht="18.25" customHeight="1" s="105">
      <c r="A22" s="138">
        <f>A21+1</f>
        <v/>
      </c>
      <c r="B22" s="104" t="n"/>
      <c r="C22" s="127" t="n"/>
      <c r="D22" s="103" t="n"/>
      <c r="E22" s="103" t="n"/>
    </row>
    <row r="23" ht="18.25" customHeight="1" s="105">
      <c r="A23" s="138">
        <f>A22+1</f>
        <v/>
      </c>
      <c r="D23" s="103" t="n"/>
      <c r="E23" s="103" t="n"/>
    </row>
    <row r="24" ht="18.25" customHeight="1" s="105">
      <c r="A24" s="138">
        <f>A23+1</f>
        <v/>
      </c>
      <c r="B24" s="104" t="n"/>
      <c r="C24" s="127" t="n"/>
      <c r="D24" s="157" t="n"/>
      <c r="E24" s="103" t="n"/>
    </row>
    <row r="25" ht="18.25" customHeight="1" s="105">
      <c r="A25" s="138">
        <f>A24+1</f>
        <v/>
      </c>
      <c r="D25" s="103" t="n"/>
      <c r="E25" s="103" t="n"/>
    </row>
    <row r="26" ht="18.25" customHeight="1" s="105">
      <c r="A26" s="138">
        <f>A25+1</f>
        <v/>
      </c>
      <c r="D26" s="103" t="n"/>
      <c r="E26" s="103" t="n"/>
    </row>
    <row r="27" ht="18.25" customHeight="1" s="105">
      <c r="A27" s="138">
        <f>A26+1</f>
        <v/>
      </c>
      <c r="D27" s="103" t="n"/>
      <c r="E27" s="103" t="n"/>
    </row>
    <row r="28" ht="18.25" customHeight="1" s="105">
      <c r="A28" s="138">
        <f>A27+1</f>
        <v/>
      </c>
      <c r="D28" s="103" t="n"/>
      <c r="E28" s="103" t="n"/>
    </row>
    <row r="29" ht="18.25" customHeight="1" s="105">
      <c r="A29" s="138">
        <f>A28+1</f>
        <v/>
      </c>
      <c r="D29" s="103" t="n"/>
      <c r="E29" s="103" t="n"/>
    </row>
    <row r="30" ht="18.25" customHeight="1" s="105">
      <c r="A30" s="138">
        <f>A29+1</f>
        <v/>
      </c>
      <c r="D30" s="103" t="n"/>
      <c r="E30" s="103" t="n"/>
    </row>
    <row r="31" ht="18.25" customHeight="1" s="105">
      <c r="A31" s="138">
        <f>A30+1</f>
        <v/>
      </c>
      <c r="D31" s="103" t="n"/>
      <c r="E31" s="103" t="n"/>
    </row>
    <row r="32" ht="18.25" customHeight="1" s="105">
      <c r="A32" s="138">
        <f>A31+1</f>
        <v/>
      </c>
      <c r="D32" s="103" t="n"/>
      <c r="E32" s="103" t="n"/>
    </row>
    <row r="33" ht="18.25" customHeight="1" s="105">
      <c r="A33" s="138">
        <f>A32+1</f>
        <v/>
      </c>
      <c r="B33" s="104" t="n"/>
      <c r="C33" s="127" t="n"/>
      <c r="D33" s="103" t="n"/>
      <c r="E33" s="103" t="n"/>
    </row>
    <row r="34" ht="18.25" customHeight="1" s="105">
      <c r="A34" s="138">
        <f>A33+1</f>
        <v/>
      </c>
      <c r="B34" s="104" t="n"/>
      <c r="C34" s="127" t="n"/>
      <c r="D34" s="103" t="n"/>
      <c r="E34" s="103" t="n"/>
    </row>
    <row r="35" ht="18.25" customHeight="1" s="105">
      <c r="A35" s="138">
        <f>A34+1</f>
        <v/>
      </c>
      <c r="B35" s="104" t="n"/>
      <c r="C35" s="127" t="n"/>
      <c r="D35" s="103" t="n"/>
      <c r="E35" s="103" t="n"/>
    </row>
    <row r="36" ht="18.25" customHeight="1" s="105">
      <c r="A36" s="138">
        <f>A35+1</f>
        <v/>
      </c>
      <c r="B36" s="104" t="n"/>
      <c r="C36" s="127" t="n"/>
      <c r="D36" s="103" t="n"/>
      <c r="E36" s="103" t="n"/>
    </row>
    <row r="37" ht="18.25" customHeight="1" s="105">
      <c r="A37" s="138">
        <f>A36+1</f>
        <v/>
      </c>
      <c r="B37" s="104" t="n"/>
      <c r="C37" s="127" t="n"/>
      <c r="D37" s="103" t="n"/>
      <c r="E37" s="103" t="n"/>
    </row>
    <row r="38" ht="18.25" customHeight="1" s="105">
      <c r="A38" s="138">
        <f>A37+1</f>
        <v/>
      </c>
      <c r="B38" s="104" t="n"/>
      <c r="C38" s="127" t="n"/>
      <c r="D38" s="103" t="n"/>
      <c r="E38" s="103" t="n"/>
    </row>
    <row r="39" ht="18.25" customHeight="1" s="105">
      <c r="A39" s="138">
        <f>A38+1</f>
        <v/>
      </c>
      <c r="B39" s="104" t="n"/>
      <c r="C39" s="127" t="n"/>
      <c r="D39" s="103" t="n"/>
      <c r="E39" s="103" t="n"/>
    </row>
    <row r="40" ht="18.25" customHeight="1" s="105">
      <c r="A40" s="138">
        <f>A39+1</f>
        <v/>
      </c>
      <c r="B40" s="127" t="n"/>
      <c r="C40" s="127" t="n"/>
      <c r="D40" s="103" t="n"/>
      <c r="E40" s="103" t="n"/>
    </row>
    <row r="41" ht="18.25" customHeight="1" s="105">
      <c r="A41" s="138">
        <f>A40+1</f>
        <v/>
      </c>
      <c r="B41" s="104" t="n"/>
      <c r="C41" s="127" t="n"/>
      <c r="D41" s="103" t="n"/>
      <c r="E41" s="103" t="n"/>
    </row>
    <row r="42" ht="18.25" customHeight="1" s="105">
      <c r="A42" s="138">
        <f>A41+1</f>
        <v/>
      </c>
      <c r="B42" s="104" t="n"/>
      <c r="C42" s="127" t="n"/>
      <c r="D42" s="103" t="n"/>
      <c r="E42" s="103" t="n"/>
    </row>
    <row r="43" ht="18.25" customHeight="1" s="105">
      <c r="A43" s="138">
        <f>A42+1</f>
        <v/>
      </c>
      <c r="B43" s="104" t="n"/>
      <c r="C43" s="127" t="n"/>
      <c r="D43" s="103" t="n"/>
      <c r="E43" s="103" t="n"/>
    </row>
    <row r="44" ht="18.25" customHeight="1" s="105">
      <c r="A44" s="138">
        <f>A43+1</f>
        <v/>
      </c>
      <c r="B44" s="104" t="n"/>
      <c r="C44" s="127" t="n"/>
      <c r="D44" s="103" t="n"/>
      <c r="E44" s="103" t="n"/>
    </row>
    <row r="45" ht="18.25" customHeight="1" s="105">
      <c r="A45" s="138">
        <f>A44+1</f>
        <v/>
      </c>
      <c r="B45" s="104" t="n"/>
      <c r="C45" s="127" t="n"/>
      <c r="D45" s="103" t="n"/>
      <c r="E45" s="103" t="n"/>
    </row>
    <row r="46" ht="18.25" customHeight="1" s="105">
      <c r="A46" s="138">
        <f>A45+1</f>
        <v/>
      </c>
      <c r="B46" s="104" t="n"/>
      <c r="C46" s="127" t="n"/>
      <c r="D46" s="103" t="n"/>
      <c r="E46" s="103" t="n"/>
    </row>
    <row r="47" ht="18.25" customHeight="1" s="105">
      <c r="A47" s="138">
        <f>A46+1</f>
        <v/>
      </c>
      <c r="B47" s="104" t="n"/>
      <c r="C47" s="127" t="n"/>
      <c r="D47" s="103" t="n"/>
      <c r="E47" s="103" t="n"/>
    </row>
    <row r="48" ht="18.25" customHeight="1" s="105">
      <c r="A48" s="138">
        <f>A47+1</f>
        <v/>
      </c>
      <c r="B48" s="104" t="n"/>
      <c r="C48" s="127" t="n"/>
      <c r="D48" s="103" t="n"/>
      <c r="E48" s="103" t="n"/>
    </row>
    <row r="49" ht="18.25" customHeight="1" s="105">
      <c r="A49" s="138">
        <f>A48+1</f>
        <v/>
      </c>
      <c r="B49" s="104" t="n"/>
      <c r="C49" s="127" t="n"/>
      <c r="D49" s="103" t="n"/>
      <c r="E49" s="103" t="n"/>
    </row>
    <row r="50" ht="18.25" customHeight="1" s="105">
      <c r="A50" s="138">
        <f>A49+1</f>
        <v/>
      </c>
      <c r="B50" s="104" t="n"/>
      <c r="C50" s="127" t="n"/>
      <c r="D50" s="103" t="n"/>
      <c r="E50" s="103" t="n"/>
    </row>
    <row r="51" ht="18.25" customHeight="1" s="105">
      <c r="A51" s="138">
        <f>A50+1</f>
        <v/>
      </c>
      <c r="B51" s="104" t="n"/>
      <c r="C51" s="127" t="n"/>
      <c r="D51" s="103" t="n"/>
      <c r="E51" s="103" t="n"/>
    </row>
    <row r="52" ht="18.25" customHeight="1" s="105">
      <c r="A52" s="138">
        <f>A51+1</f>
        <v/>
      </c>
      <c r="B52" s="104" t="n"/>
      <c r="C52" s="127" t="n"/>
      <c r="D52" s="103" t="n"/>
      <c r="E52" s="103" t="n"/>
    </row>
    <row r="53" ht="18.25" customHeight="1" s="105">
      <c r="A53" s="138">
        <f>A52+1</f>
        <v/>
      </c>
      <c r="B53" s="104" t="n"/>
      <c r="C53" s="127" t="n"/>
      <c r="D53" s="103" t="n"/>
      <c r="E53" s="103" t="n"/>
    </row>
    <row r="54" ht="18.25" customHeight="1" s="105">
      <c r="A54" s="138">
        <f>A53+1</f>
        <v/>
      </c>
      <c r="B54" s="104" t="n"/>
      <c r="C54" s="127" t="n"/>
      <c r="D54" s="103" t="n"/>
      <c r="E54" s="103" t="n"/>
    </row>
    <row r="55" ht="18.25" customHeight="1" s="105">
      <c r="A55" s="138">
        <f>A54+1</f>
        <v/>
      </c>
      <c r="B55" s="104" t="n"/>
      <c r="C55" s="127" t="n"/>
      <c r="D55" s="103" t="n"/>
      <c r="E55" s="103" t="n"/>
    </row>
    <row r="56" ht="18.25" customHeight="1" s="105">
      <c r="A56" s="138">
        <f>A55+1</f>
        <v/>
      </c>
      <c r="B56" s="104" t="n"/>
      <c r="C56" s="127" t="n"/>
      <c r="D56" s="103" t="n"/>
      <c r="E56" s="103" t="n"/>
    </row>
    <row r="57" ht="18.25" customHeight="1" s="105">
      <c r="A57" s="138">
        <f>A56+1</f>
        <v/>
      </c>
      <c r="B57" s="104" t="n"/>
      <c r="C57" s="127" t="n"/>
      <c r="D57" s="103" t="n"/>
      <c r="E57" s="103" t="n"/>
    </row>
    <row r="58" ht="18.25" customHeight="1" s="105">
      <c r="A58" s="138">
        <f>A57+1</f>
        <v/>
      </c>
      <c r="B58" s="104" t="n"/>
      <c r="C58" s="127" t="n"/>
      <c r="D58" s="103" t="n"/>
      <c r="E58" s="103" t="n"/>
    </row>
    <row r="59" ht="18.25" customHeight="1" s="105">
      <c r="A59" s="138">
        <f>A58+1</f>
        <v/>
      </c>
      <c r="B59" s="110" t="n"/>
      <c r="C59" s="110" t="n"/>
      <c r="D59" s="103" t="n"/>
      <c r="E59" s="103" t="n"/>
    </row>
    <row r="60" ht="18.25" customHeight="1" s="105">
      <c r="A60" s="138">
        <f>A59+1</f>
        <v/>
      </c>
      <c r="B60" s="104" t="n"/>
      <c r="C60" s="127" t="n"/>
      <c r="D60" s="103" t="n"/>
      <c r="E60" s="103" t="n"/>
    </row>
    <row r="61" ht="18.25" customHeight="1" s="105">
      <c r="A61" s="138">
        <f>A60+1</f>
        <v/>
      </c>
      <c r="B61" s="104" t="n"/>
      <c r="C61" s="127" t="n"/>
      <c r="D61" s="103" t="n"/>
      <c r="E61" s="103" t="n"/>
    </row>
    <row r="62" ht="18.25" customHeight="1" s="105">
      <c r="A62" s="138">
        <f>A61+1</f>
        <v/>
      </c>
      <c r="B62" s="104" t="n"/>
      <c r="C62" s="127" t="n"/>
      <c r="D62" s="103" t="n"/>
      <c r="E62" s="103" t="n"/>
    </row>
    <row r="63" ht="18.25" customHeight="1" s="105">
      <c r="A63" s="138">
        <f>A62+1</f>
        <v/>
      </c>
      <c r="B63" s="104" t="n"/>
      <c r="C63" s="127" t="n"/>
      <c r="D63" s="103" t="n"/>
      <c r="E63" s="103" t="n"/>
    </row>
    <row r="64" ht="18.25" customHeight="1" s="105">
      <c r="A64" s="138">
        <f>A63+1</f>
        <v/>
      </c>
      <c r="B64" s="104" t="n"/>
      <c r="C64" s="127" t="n"/>
      <c r="D64" s="103" t="n"/>
      <c r="E64" s="103" t="n"/>
    </row>
    <row r="65" ht="18.25" customHeight="1" s="105">
      <c r="A65" s="138">
        <f>A64+1</f>
        <v/>
      </c>
      <c r="B65" s="104" t="n"/>
      <c r="C65" s="127" t="n"/>
      <c r="D65" s="103" t="n"/>
      <c r="E65" s="103" t="n"/>
    </row>
    <row r="66" ht="18.25" customHeight="1" s="105">
      <c r="A66" s="138">
        <f>A65+1</f>
        <v/>
      </c>
      <c r="B66" s="104" t="n"/>
      <c r="C66" s="127" t="n"/>
      <c r="D66" s="103" t="n"/>
      <c r="E66" s="103" t="n"/>
    </row>
    <row r="67" ht="18.25" customHeight="1" s="105">
      <c r="A67" s="138">
        <f>A66+1</f>
        <v/>
      </c>
      <c r="B67" s="104" t="n">
        <v>146.99</v>
      </c>
      <c r="C67" s="127" t="inlineStr">
        <is>
          <t>Café kicking horse 1kg (pack de 6)</t>
        </is>
      </c>
      <c r="D67" s="103" t="n"/>
      <c r="E67" s="103" t="n"/>
    </row>
    <row r="68" ht="18.25" customHeight="1" s="105">
      <c r="A68" s="138">
        <f>A67+1</f>
        <v/>
      </c>
      <c r="B68" s="104" t="n"/>
      <c r="C68" s="127" t="n"/>
      <c r="D68" s="103" t="n"/>
      <c r="E68" s="103" t="n"/>
    </row>
    <row r="69" ht="18.25" customHeight="1" s="105">
      <c r="A69" s="138">
        <f>A68+1</f>
        <v/>
      </c>
      <c r="B69" s="104" t="n"/>
      <c r="C69" s="127" t="n"/>
      <c r="D69" s="103" t="n"/>
      <c r="E69" s="103" t="n"/>
    </row>
    <row r="70" ht="18.25" customHeight="1" s="105">
      <c r="A70" s="138">
        <f>A69+1</f>
        <v/>
      </c>
      <c r="B70" s="104" t="n"/>
      <c r="C70" s="127" t="n"/>
      <c r="D70" s="103" t="n"/>
      <c r="E70" s="103" t="n"/>
    </row>
    <row r="71" ht="18.25" customHeight="1" s="105">
      <c r="A71" s="138">
        <f>A70+1</f>
        <v/>
      </c>
      <c r="B71" s="104" t="n"/>
      <c r="C71" s="127" t="n"/>
      <c r="D71" s="103" t="n"/>
      <c r="E71" s="103" t="n"/>
    </row>
    <row r="72" ht="18.25" customHeight="1" s="105">
      <c r="A72" s="138">
        <f>A71+1</f>
        <v/>
      </c>
      <c r="B72" s="104" t="n"/>
      <c r="C72" s="127" t="n"/>
      <c r="D72" s="103" t="n"/>
      <c r="E72" s="103" t="n"/>
    </row>
    <row r="73" ht="18.25" customHeight="1" s="105">
      <c r="A73" s="138">
        <f>A72+1</f>
        <v/>
      </c>
      <c r="B73" s="104" t="n"/>
      <c r="C73" s="127" t="n"/>
      <c r="D73" s="103" t="n"/>
      <c r="E73" s="103" t="n"/>
    </row>
    <row r="74" ht="18.25" customHeight="1" s="105">
      <c r="A74" s="138">
        <f>A73+1</f>
        <v/>
      </c>
      <c r="B74" s="104" t="n"/>
      <c r="C74" s="127" t="n"/>
      <c r="D74" s="103" t="n"/>
      <c r="E74" s="103" t="n"/>
    </row>
    <row r="75" ht="18.25" customHeight="1" s="105">
      <c r="A75" s="138">
        <f>A74+1</f>
        <v/>
      </c>
      <c r="B75" s="104" t="n"/>
      <c r="C75" s="127" t="n"/>
      <c r="D75" s="103" t="n"/>
      <c r="E75" s="103" t="n"/>
    </row>
    <row r="76" ht="18.25" customHeight="1" s="105">
      <c r="A76" s="138">
        <f>A75+1</f>
        <v/>
      </c>
      <c r="B76" s="104" t="n"/>
      <c r="C76" s="127" t="n"/>
      <c r="D76" s="103" t="n"/>
      <c r="E76" s="103" t="n"/>
    </row>
    <row r="77" ht="18.25" customHeight="1" s="105">
      <c r="A77" s="138">
        <f>A76+1</f>
        <v/>
      </c>
      <c r="B77" s="104" t="n"/>
      <c r="C77" s="127" t="n"/>
      <c r="D77" s="103" t="n"/>
      <c r="E77" s="103" t="n"/>
    </row>
    <row r="78" ht="18.25" customHeight="1" s="105">
      <c r="A78" s="138">
        <f>A77+1</f>
        <v/>
      </c>
      <c r="B78" s="104" t="n"/>
      <c r="C78" s="127" t="n"/>
      <c r="D78" s="103" t="n"/>
      <c r="E78" s="103" t="n"/>
    </row>
    <row r="79" ht="18.25" customHeight="1" s="105">
      <c r="A79" s="138">
        <f>A78+1</f>
        <v/>
      </c>
      <c r="B79" s="104" t="n"/>
      <c r="C79" s="127" t="n"/>
      <c r="D79" s="103" t="n"/>
      <c r="E79" s="103" t="n"/>
    </row>
    <row r="80" ht="18.25" customHeight="1" s="105">
      <c r="A80" s="138">
        <f>A79+1</f>
        <v/>
      </c>
      <c r="B80" s="104" t="n"/>
      <c r="C80" s="127" t="n"/>
      <c r="D80" s="103" t="n"/>
      <c r="E80" s="103" t="n"/>
    </row>
    <row r="81" ht="18.25" customHeight="1" s="105">
      <c r="A81" s="138">
        <f>A80+1</f>
        <v/>
      </c>
      <c r="B81" s="104" t="n"/>
      <c r="C81" s="127" t="n"/>
      <c r="D81" s="103" t="n"/>
      <c r="E81" s="103" t="n"/>
    </row>
    <row r="82" ht="18.25" customHeight="1" s="105">
      <c r="A82" s="138">
        <f>A81+1</f>
        <v/>
      </c>
      <c r="B82" s="104" t="n">
        <v>51.35</v>
      </c>
      <c r="C82" s="127" t="inlineStr">
        <is>
          <t>Lunette pour écran bloqueur lumiere bleu</t>
        </is>
      </c>
      <c r="D82" s="103" t="n"/>
      <c r="E82" s="103" t="n"/>
    </row>
    <row r="83" ht="18.25" customHeight="1" s="105">
      <c r="A83" s="138">
        <f>A82+1</f>
        <v/>
      </c>
      <c r="B83" s="104" t="n"/>
      <c r="C83" s="127" t="n"/>
      <c r="D83" s="103" t="n"/>
      <c r="E83" s="103" t="n"/>
    </row>
    <row r="84" ht="18.25" customHeight="1" s="105">
      <c r="A84" s="138">
        <f>A83+1</f>
        <v/>
      </c>
      <c r="B84" s="104" t="n"/>
      <c r="C84" s="127" t="n"/>
      <c r="D84" s="103" t="n"/>
      <c r="E84" s="103" t="n"/>
    </row>
    <row r="85" ht="18.25" customHeight="1" s="105">
      <c r="A85" s="138">
        <f>A84+1</f>
        <v/>
      </c>
      <c r="B85" s="104" t="n"/>
      <c r="C85" s="127" t="n"/>
      <c r="D85" s="103" t="n"/>
      <c r="E85" s="103" t="n"/>
    </row>
    <row r="86" ht="18.25" customHeight="1" s="105">
      <c r="A86" s="138">
        <f>A85+1</f>
        <v/>
      </c>
      <c r="B86" s="104" t="n"/>
      <c r="C86" s="127" t="n"/>
      <c r="D86" s="103" t="n"/>
      <c r="E86" s="103" t="n"/>
    </row>
    <row r="87" ht="18.25" customHeight="1" s="105">
      <c r="A87" s="138">
        <f>A86+1</f>
        <v/>
      </c>
      <c r="B87" s="104" t="n"/>
      <c r="C87" s="127" t="n"/>
      <c r="D87" s="103" t="n"/>
      <c r="E87" s="103" t="n"/>
    </row>
    <row r="88" ht="18.25" customHeight="1" s="105">
      <c r="A88" s="138">
        <f>A87+1</f>
        <v/>
      </c>
      <c r="B88" s="104" t="n"/>
      <c r="C88" s="127" t="n"/>
      <c r="D88" s="103" t="n"/>
      <c r="E88" s="103" t="n"/>
    </row>
    <row r="89" ht="18.25" customHeight="1" s="105">
      <c r="A89" s="138">
        <f>A88+1</f>
        <v/>
      </c>
      <c r="B89" s="104" t="n"/>
      <c r="C89" s="127" t="n"/>
      <c r="D89" s="103" t="n"/>
      <c r="E89" s="103" t="n"/>
    </row>
    <row r="90" ht="18.25" customHeight="1" s="105">
      <c r="A90" s="138">
        <f>A89+1</f>
        <v/>
      </c>
      <c r="B90" s="104" t="n"/>
      <c r="C90" s="127" t="n"/>
      <c r="D90" s="103" t="n"/>
      <c r="E90" s="103" t="n"/>
    </row>
    <row r="91" ht="18.25" customHeight="1" s="105">
      <c r="A91" s="138">
        <f>A90+1</f>
        <v/>
      </c>
      <c r="B91" s="104" t="n"/>
      <c r="C91" s="127" t="n"/>
      <c r="D91" s="103" t="n"/>
      <c r="E91" s="103" t="n"/>
    </row>
    <row r="92" ht="18.25" customHeight="1" s="105">
      <c r="A92" s="138">
        <f>A91+1</f>
        <v/>
      </c>
      <c r="B92" s="104" t="n"/>
      <c r="C92" s="127" t="n"/>
      <c r="D92" s="103" t="n"/>
      <c r="E92" s="103" t="n"/>
    </row>
    <row r="93" ht="18.25" customHeight="1" s="105">
      <c r="A93" s="138">
        <f>A92+1</f>
        <v/>
      </c>
      <c r="B93" s="104" t="n"/>
      <c r="C93" s="127" t="n"/>
      <c r="D93" s="103" t="n"/>
      <c r="E93" s="103" t="n"/>
    </row>
    <row r="94" ht="18.25" customHeight="1" s="105">
      <c r="A94" s="138">
        <f>A93+1</f>
        <v/>
      </c>
      <c r="B94" s="104" t="n"/>
      <c r="C94" s="127" t="n"/>
      <c r="D94" s="103" t="n"/>
      <c r="E94" s="103" t="n"/>
    </row>
    <row r="95" ht="18.25" customHeight="1" s="105">
      <c r="A95" s="138">
        <f>A94+1</f>
        <v/>
      </c>
      <c r="B95" s="104" t="n"/>
      <c r="C95" s="127" t="n"/>
      <c r="D95" s="103" t="n"/>
      <c r="E95" s="103" t="n"/>
    </row>
    <row r="96" ht="18.25" customHeight="1" s="105">
      <c r="A96" s="138">
        <f>A95+1</f>
        <v/>
      </c>
      <c r="B96" s="104" t="n"/>
      <c r="C96" s="127" t="n"/>
      <c r="D96" s="103" t="n"/>
      <c r="E96" s="103" t="n"/>
    </row>
    <row r="97" ht="18.25" customHeight="1" s="105">
      <c r="A97" s="138">
        <f>A96+1</f>
        <v/>
      </c>
      <c r="B97" s="104" t="n"/>
      <c r="C97" s="127" t="n"/>
      <c r="D97" s="103" t="n"/>
      <c r="E97" s="103" t="n"/>
    </row>
    <row r="98" ht="18.25" customHeight="1" s="105">
      <c r="A98" s="138">
        <f>A97+1</f>
        <v/>
      </c>
      <c r="B98" s="104" t="n"/>
      <c r="C98" s="127" t="n"/>
      <c r="D98" s="103" t="n"/>
      <c r="E98" s="103" t="n"/>
    </row>
    <row r="99" ht="18.25" customHeight="1" s="105">
      <c r="A99" s="138">
        <f>A98+1</f>
        <v/>
      </c>
      <c r="B99" s="104" t="n"/>
      <c r="C99" s="127" t="n"/>
      <c r="D99" s="103" t="n"/>
      <c r="E99" s="103" t="n"/>
    </row>
    <row r="100" ht="18.25" customHeight="1" s="105">
      <c r="A100" s="138">
        <f>A99+1</f>
        <v/>
      </c>
      <c r="B100" s="104" t="n"/>
      <c r="C100" s="127" t="n"/>
      <c r="D100" s="103" t="n"/>
      <c r="E100" s="103" t="n"/>
    </row>
    <row r="101" ht="18.25" customHeight="1" s="105">
      <c r="A101" s="138">
        <f>A100+1</f>
        <v/>
      </c>
      <c r="B101" s="104" t="n"/>
      <c r="C101" s="127" t="n"/>
      <c r="D101" s="103" t="n"/>
      <c r="E101" s="103" t="n"/>
    </row>
    <row r="102" ht="18.25" customHeight="1" s="105">
      <c r="A102" s="138">
        <f>A101+1</f>
        <v/>
      </c>
      <c r="B102" s="104" t="n"/>
      <c r="C102" s="127" t="n"/>
      <c r="D102" s="103" t="n"/>
      <c r="E102" s="103" t="n"/>
    </row>
    <row r="103" ht="18.25" customHeight="1" s="105">
      <c r="A103" s="138">
        <f>A102+1</f>
        <v/>
      </c>
      <c r="B103" s="104" t="n"/>
      <c r="C103" s="127" t="n"/>
      <c r="D103" s="103" t="n"/>
      <c r="E103" s="103" t="n"/>
    </row>
    <row r="104" ht="18.25" customHeight="1" s="105">
      <c r="A104" s="138">
        <f>A103+1</f>
        <v/>
      </c>
      <c r="B104" s="104" t="n"/>
      <c r="C104" s="127" t="n"/>
      <c r="D104" s="103" t="inlineStr">
        <is>
          <t xml:space="preserve"> </t>
        </is>
      </c>
      <c r="E104" s="103" t="n"/>
    </row>
    <row r="105" ht="18.25" customHeight="1" s="105">
      <c r="A105" s="138">
        <f>A104+1</f>
        <v/>
      </c>
      <c r="B105" s="104" t="n"/>
      <c r="C105" s="127" t="n"/>
      <c r="D105" s="103" t="n"/>
      <c r="E105" s="103" t="n"/>
    </row>
    <row r="106" ht="18.25" customHeight="1" s="105">
      <c r="A106" s="138">
        <f>A105+1</f>
        <v/>
      </c>
      <c r="B106" s="104" t="n"/>
      <c r="C106" s="127" t="n"/>
      <c r="D106" s="103" t="n"/>
      <c r="E106" s="103" t="n"/>
    </row>
    <row r="107" ht="18.25" customHeight="1" s="105">
      <c r="A107" s="138">
        <f>A106+1</f>
        <v/>
      </c>
      <c r="B107" s="104" t="n"/>
      <c r="C107" s="127" t="n"/>
      <c r="D107" s="103" t="n"/>
      <c r="E107" s="103" t="n"/>
    </row>
    <row r="108" ht="18.25" customHeight="1" s="105">
      <c r="A108" s="138">
        <f>A107+1</f>
        <v/>
      </c>
      <c r="B108" s="104" t="n"/>
      <c r="C108" s="127" t="n"/>
      <c r="D108" s="103" t="n"/>
      <c r="E108" s="103" t="n"/>
    </row>
    <row r="109" ht="18.25" customHeight="1" s="105">
      <c r="A109" s="138">
        <f>A108+1</f>
        <v/>
      </c>
      <c r="B109" s="104" t="n"/>
      <c r="C109" s="127" t="n"/>
      <c r="D109" s="103" t="n"/>
      <c r="E109" s="103" t="n"/>
    </row>
    <row r="110" ht="18.25" customHeight="1" s="105">
      <c r="A110" s="138">
        <f>A109+1</f>
        <v/>
      </c>
      <c r="B110" s="104" t="n"/>
      <c r="C110" s="127" t="n"/>
      <c r="D110" s="103" t="n"/>
      <c r="E110" s="103" t="n"/>
    </row>
    <row r="111" ht="18.25" customHeight="1" s="105">
      <c r="A111" s="138">
        <f>A110+1</f>
        <v/>
      </c>
      <c r="B111" s="104" t="n"/>
      <c r="C111" s="127" t="n"/>
      <c r="D111" s="103" t="n"/>
      <c r="E111" s="103" t="n"/>
    </row>
    <row r="112" ht="18.25" customHeight="1" s="105">
      <c r="A112" s="138">
        <f>A111+1</f>
        <v/>
      </c>
      <c r="B112" s="104" t="n"/>
      <c r="C112" s="127" t="n"/>
      <c r="D112" s="172" t="n"/>
      <c r="E112" s="103" t="n"/>
    </row>
    <row r="113" ht="18.25" customHeight="1" s="105">
      <c r="A113" s="138">
        <f>A112+1</f>
        <v/>
      </c>
      <c r="B113" s="104" t="n"/>
      <c r="C113" s="127" t="n"/>
      <c r="D113" s="103" t="n"/>
      <c r="E113" s="103" t="n"/>
    </row>
    <row r="114" ht="18.25" customHeight="1" s="105">
      <c r="A114" s="138">
        <f>A113+1</f>
        <v/>
      </c>
      <c r="B114" s="104" t="n"/>
      <c r="C114" s="127" t="n"/>
      <c r="D114" s="103" t="n"/>
      <c r="E114" s="103" t="n"/>
    </row>
    <row r="115" ht="18.25" customHeight="1" s="105">
      <c r="A115" s="138">
        <f>A114+1</f>
        <v/>
      </c>
      <c r="B115" s="104" t="n"/>
      <c r="C115" s="127" t="n"/>
      <c r="D115" s="103" t="n"/>
      <c r="E115" s="103" t="n"/>
    </row>
    <row r="116" ht="18.25" customHeight="1" s="105">
      <c r="A116" s="138">
        <f>A115+1</f>
        <v/>
      </c>
      <c r="B116" s="104" t="n"/>
      <c r="C116" s="127" t="n"/>
      <c r="D116" s="103" t="n"/>
      <c r="E116" s="103" t="n"/>
    </row>
    <row r="117" ht="18.25" customHeight="1" s="105">
      <c r="A117" s="138">
        <f>A116+1</f>
        <v/>
      </c>
      <c r="B117" s="104" t="n"/>
      <c r="C117" s="127" t="n"/>
      <c r="D117" s="103" t="n"/>
      <c r="E117" s="103" t="n"/>
    </row>
    <row r="118" ht="18.25" customHeight="1" s="105">
      <c r="A118" s="138">
        <f>A117+1</f>
        <v/>
      </c>
      <c r="B118" s="104" t="n"/>
      <c r="C118" s="127" t="n"/>
      <c r="D118" s="103" t="n"/>
      <c r="E118" s="103" t="n"/>
    </row>
    <row r="119" ht="18.25" customHeight="1" s="105">
      <c r="A119" s="138">
        <f>A118+1</f>
        <v/>
      </c>
      <c r="D119" s="103" t="n"/>
      <c r="E119" s="103" t="n"/>
    </row>
    <row r="120" ht="18.25" customHeight="1" s="105">
      <c r="A120" s="138">
        <f>A119+1</f>
        <v/>
      </c>
      <c r="B120" s="104" t="n"/>
      <c r="C120" s="127" t="n"/>
      <c r="D120" s="103" t="n"/>
      <c r="E120" s="103" t="n"/>
    </row>
    <row r="121" ht="18.25" customHeight="1" s="105">
      <c r="A121" s="138">
        <f>A120+1</f>
        <v/>
      </c>
      <c r="B121" s="104" t="n"/>
      <c r="C121" s="127" t="n"/>
      <c r="D121" s="103" t="n"/>
      <c r="E121" s="103" t="n"/>
    </row>
    <row r="122" ht="18.25" customHeight="1" s="105">
      <c r="A122" s="138">
        <f>A121+1</f>
        <v/>
      </c>
      <c r="B122" s="104" t="n"/>
      <c r="C122" s="127" t="n"/>
      <c r="D122" s="103" t="n"/>
      <c r="E122" s="103" t="n"/>
    </row>
    <row r="123" ht="18.25" customHeight="1" s="105">
      <c r="A123" s="138">
        <f>A122+1</f>
        <v/>
      </c>
      <c r="B123" s="104" t="n">
        <v>287.08</v>
      </c>
      <c r="C123" s="127" t="inlineStr">
        <is>
          <t>Clavier mécanique Logitech G815</t>
        </is>
      </c>
      <c r="D123" s="103" t="n"/>
      <c r="E123" s="103" t="n"/>
    </row>
    <row r="124" ht="18.25" customHeight="1" s="105">
      <c r="A124" s="138">
        <f>A123+1</f>
        <v/>
      </c>
      <c r="B124" s="104" t="n"/>
      <c r="C124" s="127" t="n"/>
      <c r="D124" s="103" t="n"/>
      <c r="E124" s="103" t="n"/>
    </row>
    <row r="125" ht="18.25" customHeight="1" s="105">
      <c r="A125" s="138">
        <f>A124+1</f>
        <v/>
      </c>
      <c r="B125" s="104" t="n"/>
      <c r="C125" s="127" t="n"/>
      <c r="D125" s="103" t="n"/>
      <c r="E125" s="103" t="n"/>
    </row>
    <row r="126" ht="18.25" customHeight="1" s="105">
      <c r="A126" s="138">
        <f>A125+1</f>
        <v/>
      </c>
      <c r="B126" s="104" t="n"/>
      <c r="C126" s="127" t="n"/>
      <c r="D126" s="103" t="n"/>
      <c r="E126" s="103" t="n"/>
    </row>
    <row r="127" ht="18.25" customHeight="1" s="105">
      <c r="A127" s="138">
        <f>A126+1</f>
        <v/>
      </c>
      <c r="B127" s="104" t="n"/>
      <c r="C127" s="127" t="n"/>
      <c r="D127" s="103" t="n"/>
      <c r="E127" s="103" t="n"/>
    </row>
    <row r="128" ht="18.25" customHeight="1" s="105">
      <c r="A128" s="138">
        <f>A127+1</f>
        <v/>
      </c>
      <c r="B128" s="104" t="n">
        <v>244.89</v>
      </c>
      <c r="C128" s="127" t="inlineStr">
        <is>
          <t>Frame bureau ajustable motorisé</t>
        </is>
      </c>
      <c r="D128" s="103" t="n"/>
      <c r="E128" s="103" t="n"/>
    </row>
    <row r="129" ht="18.25" customHeight="1" s="105">
      <c r="A129" s="138">
        <f>A128+1</f>
        <v/>
      </c>
      <c r="B129" s="104" t="n">
        <v>457.6</v>
      </c>
      <c r="C129" s="127" t="inlineStr">
        <is>
          <t>Headphone sans-fils Sony WH-1000XM4</t>
        </is>
      </c>
      <c r="D129" s="103" t="n"/>
      <c r="E129" s="103" t="n"/>
    </row>
    <row r="130" ht="18.25" customHeight="1" s="105">
      <c r="A130" s="138">
        <f>A129+1</f>
        <v/>
      </c>
      <c r="B130" s="104" t="n">
        <v>16.09</v>
      </c>
      <c r="C130" s="127" t="inlineStr">
        <is>
          <t>Câble Ethernet 25ft</t>
        </is>
      </c>
      <c r="D130" s="103" t="n"/>
      <c r="E130" s="103" t="n"/>
    </row>
    <row r="131" ht="18.25" customHeight="1" s="105">
      <c r="A131" s="138">
        <f>A130+1</f>
        <v/>
      </c>
      <c r="B131" s="104" t="n">
        <v>650.74</v>
      </c>
      <c r="C131" s="127" t="inlineStr">
        <is>
          <t>écran d'ordi</t>
        </is>
      </c>
      <c r="D131" s="103" t="n"/>
      <c r="E131" s="103" t="n"/>
    </row>
    <row r="132" ht="18.25" customHeight="1" s="105">
      <c r="A132" s="138">
        <f>A131+1</f>
        <v/>
      </c>
      <c r="B132" s="104" t="n">
        <v>31.26</v>
      </c>
      <c r="C132" s="127" t="inlineStr">
        <is>
          <t>Câble Displayport a HDMI 2m</t>
        </is>
      </c>
      <c r="D132" s="103" t="n"/>
      <c r="E132" s="103" t="n"/>
    </row>
    <row r="133" ht="18.25" customHeight="1" s="105">
      <c r="A133" s="138">
        <f>A132+1</f>
        <v/>
      </c>
      <c r="B133" s="104" t="n">
        <v>14.94</v>
      </c>
      <c r="C133" s="127" t="inlineStr">
        <is>
          <t>Câble Ethernet 50ft</t>
        </is>
      </c>
      <c r="D133" s="103" t="n"/>
      <c r="E133" s="103" t="n"/>
    </row>
    <row r="134" ht="18.25" customHeight="1" s="105">
      <c r="A134" s="138">
        <f>A133+1</f>
        <v/>
      </c>
      <c r="B134" s="104" t="n">
        <v>156.34</v>
      </c>
      <c r="C134" s="127" t="inlineStr">
        <is>
          <t>Support d'écran d'ordi HUANUO</t>
        </is>
      </c>
      <c r="D134" s="103" t="n"/>
      <c r="E134" s="103" t="n"/>
    </row>
    <row r="135" ht="18.25" customHeight="1" s="105">
      <c r="A135" s="138">
        <f>A134+1</f>
        <v/>
      </c>
      <c r="B135" s="104" t="n"/>
      <c r="C135" s="127" t="n"/>
      <c r="D135" s="103" t="n"/>
      <c r="E135" s="103" t="n"/>
    </row>
    <row r="136" ht="18.25" customHeight="1" s="105">
      <c r="A136" s="138">
        <f>A135+1</f>
        <v/>
      </c>
      <c r="B136" s="104" t="n"/>
      <c r="C136" s="127" t="n"/>
      <c r="D136" s="103" t="n"/>
      <c r="E136" s="103" t="n"/>
    </row>
    <row r="137" ht="18.25" customHeight="1" s="105">
      <c r="A137" s="138">
        <f>A136+1</f>
        <v/>
      </c>
      <c r="B137" s="104" t="n"/>
      <c r="C137" s="127" t="n"/>
      <c r="D137" s="103" t="n"/>
      <c r="E137" s="103" t="n"/>
    </row>
    <row r="138" ht="18.25" customHeight="1" s="105">
      <c r="A138" s="138">
        <f>A137+1</f>
        <v/>
      </c>
      <c r="B138" s="104" t="n"/>
      <c r="C138" s="127" t="n"/>
      <c r="D138" s="103" t="n"/>
      <c r="E138" s="103" t="n"/>
    </row>
    <row r="139" ht="18.25" customHeight="1" s="105">
      <c r="A139" s="138">
        <f>A138+1</f>
        <v/>
      </c>
      <c r="B139" s="104" t="n"/>
      <c r="C139" s="127" t="n"/>
      <c r="D139" s="103" t="n"/>
      <c r="E139" s="103" t="n"/>
    </row>
    <row r="140" ht="18.25" customHeight="1" s="105">
      <c r="A140" s="138">
        <f>A139+1</f>
        <v/>
      </c>
      <c r="B140" s="104" t="n"/>
      <c r="C140" s="127" t="n"/>
      <c r="D140" s="103" t="n"/>
      <c r="E140" s="103" t="n"/>
    </row>
    <row r="141" ht="18.25" customHeight="1" s="105">
      <c r="A141" s="138">
        <f>A140+1</f>
        <v/>
      </c>
      <c r="B141" s="104" t="n"/>
      <c r="C141" s="127" t="n"/>
      <c r="D141" s="103" t="n"/>
      <c r="E141" s="103" t="n"/>
    </row>
    <row r="142" ht="18.25" customHeight="1" s="105">
      <c r="A142" s="138">
        <f>A141+1</f>
        <v/>
      </c>
      <c r="B142" s="104" t="n">
        <v>31.03</v>
      </c>
      <c r="C142" s="127" t="inlineStr">
        <is>
          <t>Roues pour chaise de bureau</t>
        </is>
      </c>
      <c r="D142" s="103" t="n"/>
      <c r="E142" s="103" t="n"/>
    </row>
    <row r="143" ht="18.25" customHeight="1" s="105">
      <c r="A143" s="138">
        <f>A142+1</f>
        <v/>
      </c>
      <c r="B143" s="104" t="n"/>
      <c r="C143" s="127" t="n"/>
      <c r="D143" s="103" t="n"/>
      <c r="E143" s="103" t="n"/>
    </row>
    <row r="144" ht="18.25" customHeight="1" s="105">
      <c r="A144" s="138">
        <f>A143+1</f>
        <v/>
      </c>
      <c r="B144" s="104" t="n"/>
      <c r="C144" s="127" t="n"/>
      <c r="D144" s="103" t="n"/>
      <c r="E144" s="103" t="n"/>
    </row>
    <row r="145" ht="18.25" customHeight="1" s="105">
      <c r="A145" s="138">
        <f>A144+1</f>
        <v/>
      </c>
      <c r="B145" s="104" t="n"/>
      <c r="C145" s="127" t="n"/>
      <c r="D145" s="103" t="n"/>
      <c r="E145" s="103" t="n"/>
    </row>
    <row r="146" ht="18.25" customHeight="1" s="105">
      <c r="A146" s="138">
        <f>A145+1</f>
        <v/>
      </c>
      <c r="B146" s="104" t="n"/>
      <c r="C146" s="127" t="n"/>
      <c r="D146" s="103" t="n"/>
      <c r="E146" s="103" t="n"/>
    </row>
    <row r="147" ht="18.25" customHeight="1" s="105">
      <c r="A147" s="138">
        <f>A146+1</f>
        <v/>
      </c>
      <c r="B147" s="104" t="n"/>
      <c r="C147" s="127" t="n"/>
      <c r="D147" s="103" t="n"/>
      <c r="E147" s="103" t="n"/>
    </row>
    <row r="148" ht="18.25" customHeight="1" s="105">
      <c r="A148" s="138">
        <f>A147+1</f>
        <v/>
      </c>
      <c r="B148" s="104" t="n"/>
      <c r="C148" s="127" t="n"/>
      <c r="D148" s="103" t="n"/>
      <c r="E148" s="103" t="n"/>
    </row>
    <row r="149" ht="18.25" customHeight="1" s="105">
      <c r="A149" s="138">
        <f>A148+1</f>
        <v/>
      </c>
      <c r="B149" s="104" t="n"/>
      <c r="C149" s="127" t="n"/>
      <c r="D149" s="103" t="n"/>
      <c r="E149" s="103" t="n"/>
    </row>
    <row r="150" ht="18.25" customHeight="1" s="105">
      <c r="A150" s="138">
        <f>A149+1</f>
        <v/>
      </c>
      <c r="B150" s="104" t="n"/>
      <c r="C150" s="127" t="n"/>
      <c r="D150" s="103" t="n"/>
      <c r="E150" s="103" t="n"/>
    </row>
    <row r="151" ht="18.25" customHeight="1" s="105">
      <c r="A151" s="138">
        <f>A150+1</f>
        <v/>
      </c>
      <c r="B151" s="104" t="n"/>
      <c r="C151" s="127" t="n"/>
      <c r="E151" s="103" t="n"/>
    </row>
    <row r="152" ht="18.25" customHeight="1" s="105">
      <c r="A152" s="138">
        <f>A151+1</f>
        <v/>
      </c>
      <c r="B152" s="104" t="n"/>
      <c r="C152" s="127" t="n"/>
      <c r="E152" s="103" t="n"/>
    </row>
    <row r="153" ht="18.25" customHeight="1" s="105">
      <c r="A153" s="138">
        <f>A152+1</f>
        <v/>
      </c>
      <c r="B153" s="104" t="n"/>
      <c r="C153" s="127" t="n"/>
      <c r="E153" s="103" t="n"/>
    </row>
    <row r="154" ht="18.25" customHeight="1" s="105">
      <c r="A154" s="138">
        <f>A153+1</f>
        <v/>
      </c>
      <c r="B154" s="104" t="n"/>
      <c r="C154" s="127" t="n"/>
      <c r="E154" s="103" t="n"/>
    </row>
    <row r="155" ht="18.25" customHeight="1" s="105">
      <c r="A155" s="138">
        <f>A154+1</f>
        <v/>
      </c>
      <c r="B155" s="104" t="n"/>
      <c r="C155" s="127" t="n"/>
      <c r="E155" s="103" t="n"/>
    </row>
    <row r="156" ht="18.25" customHeight="1" s="105">
      <c r="A156" s="138">
        <f>A155+1</f>
        <v/>
      </c>
      <c r="B156" s="104" t="n"/>
      <c r="C156" s="127" t="n"/>
      <c r="E156" s="103" t="n"/>
    </row>
    <row r="157" ht="18.25" customHeight="1" s="105">
      <c r="A157" s="138">
        <f>A156+1</f>
        <v/>
      </c>
      <c r="B157" s="104" t="n"/>
      <c r="C157" s="127" t="n"/>
      <c r="E157" s="103" t="n"/>
    </row>
    <row r="158" ht="18.25" customHeight="1" s="105">
      <c r="A158" s="138">
        <f>A157+1</f>
        <v/>
      </c>
      <c r="B158" s="104" t="n"/>
      <c r="C158" s="127" t="n"/>
      <c r="E158" s="103" t="n"/>
    </row>
    <row r="159" ht="18.25" customHeight="1" s="105">
      <c r="A159" s="138">
        <f>A158+1</f>
        <v/>
      </c>
      <c r="B159" s="104" t="n"/>
      <c r="C159" s="127" t="n"/>
      <c r="E159" s="103" t="n"/>
    </row>
    <row r="160" ht="18.25" customHeight="1" s="105">
      <c r="A160" s="138">
        <f>A159+1</f>
        <v/>
      </c>
      <c r="B160" s="104" t="n"/>
      <c r="C160" s="127" t="n"/>
      <c r="E160" s="103" t="n"/>
    </row>
    <row r="161" ht="18.25" customHeight="1" s="105">
      <c r="A161" s="138">
        <f>A160+1</f>
        <v/>
      </c>
      <c r="B161" s="104" t="n"/>
      <c r="C161" s="127" t="n"/>
      <c r="E161" s="103" t="n"/>
    </row>
    <row r="162" ht="18.25" customHeight="1" s="105">
      <c r="A162" s="138">
        <f>A161+1</f>
        <v/>
      </c>
      <c r="B162" s="104" t="n"/>
      <c r="C162" s="127" t="n"/>
      <c r="E162" s="103" t="n"/>
    </row>
    <row r="163" ht="18.25" customHeight="1" s="105">
      <c r="A163" s="138">
        <f>A162+1</f>
        <v/>
      </c>
      <c r="B163" s="104" t="n"/>
      <c r="C163" s="127" t="n"/>
      <c r="E163" s="103" t="n"/>
    </row>
    <row r="164" ht="18.25" customHeight="1" s="105">
      <c r="A164" s="138">
        <f>A163+1</f>
        <v/>
      </c>
      <c r="B164" s="104" t="n"/>
      <c r="C164" s="127" t="n"/>
      <c r="E164" s="103" t="n"/>
    </row>
    <row r="165" ht="18.25" customHeight="1" s="105">
      <c r="A165" s="138">
        <f>A164+1</f>
        <v/>
      </c>
      <c r="B165" s="104" t="n"/>
      <c r="C165" s="127" t="n"/>
      <c r="E165" s="103" t="n"/>
    </row>
    <row r="166" ht="18.25" customHeight="1" s="105">
      <c r="A166" s="138">
        <f>A165+1</f>
        <v/>
      </c>
      <c r="B166" s="104" t="n"/>
      <c r="C166" s="127" t="n"/>
      <c r="E166" s="103" t="n"/>
    </row>
    <row r="167" ht="18.25" customHeight="1" s="105">
      <c r="A167" s="138">
        <f>A166+1</f>
        <v/>
      </c>
      <c r="B167" s="104" t="n"/>
      <c r="C167" s="127" t="n"/>
      <c r="E167" s="103" t="n"/>
    </row>
    <row r="168" ht="18.25" customHeight="1" s="105">
      <c r="A168" s="138">
        <f>A167+1</f>
        <v/>
      </c>
      <c r="B168" s="104" t="n"/>
      <c r="C168" s="127" t="n"/>
      <c r="E168" s="103" t="n"/>
    </row>
    <row r="169" ht="18.25" customHeight="1" s="105">
      <c r="A169" s="138">
        <f>A168+1</f>
        <v/>
      </c>
      <c r="B169" s="104" t="n"/>
      <c r="C169" s="127" t="n"/>
      <c r="E169" s="103" t="n"/>
    </row>
    <row r="170" ht="18.25" customHeight="1" s="105">
      <c r="A170" s="138">
        <f>A169+1</f>
        <v/>
      </c>
      <c r="B170" s="104" t="n"/>
      <c r="C170" s="127" t="n"/>
      <c r="E170" s="103" t="n"/>
    </row>
    <row r="171" ht="18.25" customHeight="1" s="105">
      <c r="A171" s="138">
        <f>A170+1</f>
        <v/>
      </c>
      <c r="B171" s="127" t="n"/>
      <c r="C171" s="103" t="n"/>
      <c r="E171" s="103" t="n"/>
    </row>
    <row r="172" ht="18.25" customHeight="1" s="105">
      <c r="A172" s="138">
        <f>A171+1</f>
        <v/>
      </c>
      <c r="B172" s="127" t="n"/>
      <c r="C172" s="103" t="n"/>
      <c r="E172" s="103" t="n"/>
    </row>
    <row r="173" ht="18.25" customHeight="1" s="105">
      <c r="A173" s="138">
        <f>A172+1</f>
        <v/>
      </c>
      <c r="B173" s="104" t="n"/>
      <c r="C173" s="127" t="n"/>
      <c r="E173" s="103" t="n"/>
    </row>
    <row r="174" ht="18.25" customHeight="1" s="105">
      <c r="A174" s="138">
        <f>A173+1</f>
        <v/>
      </c>
      <c r="B174" s="104" t="n"/>
      <c r="C174" s="127" t="n"/>
      <c r="E174" s="103" t="n"/>
    </row>
    <row r="175" ht="18.25" customHeight="1" s="105">
      <c r="A175" s="138">
        <f>A174+1</f>
        <v/>
      </c>
      <c r="B175" s="104" t="n"/>
      <c r="C175" s="127" t="n"/>
      <c r="E175" s="103" t="n"/>
    </row>
    <row r="176" ht="18.25" customHeight="1" s="105">
      <c r="A176" s="138">
        <f>A175+1</f>
        <v/>
      </c>
      <c r="B176" s="104" t="n"/>
      <c r="C176" s="127" t="n"/>
      <c r="D176" s="103" t="n"/>
      <c r="E176" s="103" t="n"/>
    </row>
    <row r="177" ht="18.25" customHeight="1" s="105">
      <c r="A177" s="138">
        <f>A176+1</f>
        <v/>
      </c>
      <c r="B177" s="104" t="n"/>
      <c r="C177" s="127" t="n"/>
      <c r="D177" s="103" t="n"/>
      <c r="E177" s="103" t="n"/>
    </row>
    <row r="178" ht="18.25" customHeight="1" s="105">
      <c r="A178" s="138">
        <f>A177+1</f>
        <v/>
      </c>
      <c r="B178" s="104" t="n"/>
      <c r="C178" s="127" t="n"/>
      <c r="D178" s="103" t="n"/>
      <c r="E178" s="103" t="n"/>
    </row>
    <row r="179" ht="18.25" customHeight="1" s="105">
      <c r="A179" s="138">
        <f>A178+1</f>
        <v/>
      </c>
      <c r="B179" s="104" t="n"/>
      <c r="C179" s="127" t="n"/>
      <c r="D179" s="103" t="n"/>
      <c r="E179" s="103" t="n"/>
    </row>
    <row r="180" ht="18.25" customHeight="1" s="105">
      <c r="A180" s="138">
        <f>A179+1</f>
        <v/>
      </c>
      <c r="B180" s="104" t="n"/>
      <c r="C180" s="127" t="n"/>
      <c r="D180" s="103" t="n"/>
      <c r="E180" s="103" t="n"/>
    </row>
    <row r="181" ht="18.25" customHeight="1" s="105">
      <c r="A181" s="138">
        <f>A180+1</f>
        <v/>
      </c>
      <c r="B181" s="104" t="n"/>
      <c r="C181" s="127" t="n"/>
      <c r="D181" s="103" t="n"/>
      <c r="E181" s="103" t="n"/>
    </row>
    <row r="182" ht="18.25" customHeight="1" s="105">
      <c r="A182" s="138">
        <f>A181+1</f>
        <v/>
      </c>
      <c r="B182" s="104" t="n"/>
      <c r="C182" s="127" t="n"/>
      <c r="D182" s="103" t="n"/>
      <c r="E182" s="103" t="n"/>
    </row>
    <row r="183" ht="18.25" customHeight="1" s="105">
      <c r="A183" s="138">
        <f>A182+1</f>
        <v/>
      </c>
      <c r="B183" s="104" t="n">
        <v>27.85</v>
      </c>
      <c r="C183" s="127" t="inlineStr">
        <is>
          <t>Café Mount Hagen (6x3.5 Oz)</t>
        </is>
      </c>
      <c r="D183" s="103" t="n"/>
      <c r="E183" s="103" t="n"/>
    </row>
    <row r="184" ht="18.25" customHeight="1" s="105">
      <c r="A184" s="138">
        <f>A183+1</f>
        <v/>
      </c>
      <c r="B184" s="104" t="n"/>
      <c r="C184" s="127" t="n"/>
      <c r="D184" s="103" t="n"/>
      <c r="E184" s="103" t="n"/>
    </row>
    <row r="185" ht="18.25" customHeight="1" s="105">
      <c r="A185" s="138">
        <f>A184+1</f>
        <v/>
      </c>
      <c r="B185" s="104" t="n"/>
      <c r="C185" s="127" t="n"/>
      <c r="D185" s="103" t="n"/>
      <c r="E185" s="103" t="n"/>
    </row>
    <row r="186" ht="18.25" customHeight="1" s="105">
      <c r="A186" s="138">
        <f>A185+1</f>
        <v/>
      </c>
      <c r="B186" s="104" t="n"/>
      <c r="C186" s="127" t="n"/>
      <c r="D186" s="103" t="n"/>
      <c r="E186" s="103" t="n"/>
    </row>
    <row r="187" ht="18.25" customHeight="1" s="105">
      <c r="A187" s="138">
        <f>A186+1</f>
        <v/>
      </c>
      <c r="B187" s="104" t="n"/>
      <c r="C187" s="127" t="n"/>
      <c r="D187" s="103" t="n"/>
      <c r="E187" s="103" t="n"/>
    </row>
    <row r="188" ht="18.25" customHeight="1" s="105">
      <c r="A188" s="138">
        <f>A187+1</f>
        <v/>
      </c>
      <c r="B188" s="104" t="n"/>
      <c r="C188" s="127" t="n"/>
      <c r="D188" s="103" t="n"/>
      <c r="E188" s="103" t="n"/>
    </row>
    <row r="189" ht="18.25" customHeight="1" s="105">
      <c r="A189" s="138">
        <f>A188+1</f>
        <v/>
      </c>
      <c r="B189" s="104" t="n"/>
      <c r="C189" s="127" t="n"/>
      <c r="D189" s="103" t="n"/>
      <c r="E189" s="103" t="n"/>
    </row>
    <row r="190" ht="18.25" customHeight="1" s="105">
      <c r="A190" s="138">
        <f>A189+1</f>
        <v/>
      </c>
      <c r="B190" s="104" t="n"/>
      <c r="C190" s="127" t="n"/>
      <c r="D190" s="103" t="n"/>
      <c r="E190" s="103" t="n"/>
    </row>
    <row r="191" ht="18.25" customHeight="1" s="105">
      <c r="A191" s="138">
        <f>A190+1</f>
        <v/>
      </c>
      <c r="B191" s="104" t="n"/>
      <c r="C191" s="127" t="n"/>
      <c r="D191" s="103" t="n"/>
      <c r="E191" s="103" t="n"/>
    </row>
    <row r="192" ht="18.25" customHeight="1" s="105">
      <c r="A192" s="138">
        <f>A191+1</f>
        <v/>
      </c>
      <c r="B192" s="104" t="n"/>
      <c r="C192" s="127" t="n"/>
      <c r="D192" s="103" t="n"/>
      <c r="E192" s="103" t="n"/>
    </row>
    <row r="193" ht="18.25" customHeight="1" s="105">
      <c r="A193" s="138">
        <f>A192+1</f>
        <v/>
      </c>
      <c r="B193" s="104" t="n"/>
      <c r="C193" s="127" t="n"/>
      <c r="D193" s="103" t="n"/>
      <c r="E193" s="103" t="n"/>
    </row>
    <row r="194" ht="18.25" customHeight="1" s="105">
      <c r="A194" s="138">
        <f>A193+1</f>
        <v/>
      </c>
      <c r="B194" s="104" t="n"/>
      <c r="C194" s="127" t="n"/>
      <c r="D194" s="103" t="n"/>
      <c r="E194" s="103" t="n"/>
    </row>
    <row r="195" ht="18.25" customHeight="1" s="105">
      <c r="A195" s="138">
        <f>A194+1</f>
        <v/>
      </c>
      <c r="B195" s="104" t="n"/>
      <c r="C195" s="127" t="n"/>
      <c r="D195" s="103" t="n"/>
      <c r="E195" s="103" t="n"/>
    </row>
    <row r="196" ht="18.25" customHeight="1" s="105">
      <c r="A196" s="138">
        <f>A195+1</f>
        <v/>
      </c>
      <c r="B196" s="104" t="n"/>
      <c r="C196" s="127" t="n"/>
      <c r="D196" s="103" t="n"/>
      <c r="E196" s="103" t="n"/>
    </row>
    <row r="197" ht="18.25" customHeight="1" s="105">
      <c r="A197" s="138">
        <f>A196+1</f>
        <v/>
      </c>
      <c r="B197" s="104" t="n"/>
      <c r="C197" s="127" t="n"/>
      <c r="D197" s="103" t="n"/>
      <c r="E197" s="103" t="n"/>
    </row>
    <row r="198" ht="18.25" customHeight="1" s="105">
      <c r="A198" s="138">
        <f>A197+1</f>
        <v/>
      </c>
      <c r="B198" s="104" t="n"/>
      <c r="C198" s="127" t="n"/>
      <c r="D198" s="103" t="n"/>
      <c r="E198" s="103" t="n"/>
    </row>
    <row r="199" ht="18.25" customHeight="1" s="105">
      <c r="A199" s="138">
        <f>A198+1</f>
        <v/>
      </c>
      <c r="B199" s="104" t="n"/>
      <c r="C199" s="127" t="n"/>
      <c r="D199" s="103" t="n"/>
      <c r="E199" s="103" t="n"/>
    </row>
    <row r="200" ht="18.25" customHeight="1" s="105">
      <c r="A200" s="138">
        <f>A199+1</f>
        <v/>
      </c>
      <c r="B200" s="104" t="n"/>
      <c r="C200" s="127" t="n"/>
      <c r="D200" s="103" t="n"/>
      <c r="E200" s="103" t="n"/>
    </row>
    <row r="201" ht="18.25" customHeight="1" s="105">
      <c r="A201" s="138">
        <f>A200+1</f>
        <v/>
      </c>
      <c r="B201" s="104" t="n"/>
      <c r="C201" s="127" t="n"/>
      <c r="D201" s="103" t="n"/>
      <c r="E201" s="103" t="n"/>
    </row>
    <row r="202" ht="18.25" customHeight="1" s="105">
      <c r="A202" s="138">
        <f>A201+1</f>
        <v/>
      </c>
      <c r="B202" s="104" t="n"/>
      <c r="C202" s="127" t="n"/>
      <c r="D202" s="103" t="n"/>
      <c r="E202" s="103" t="n"/>
    </row>
    <row r="203" ht="18.25" customHeight="1" s="105">
      <c r="A203" s="138">
        <f>A202+1</f>
        <v/>
      </c>
      <c r="B203" s="104" t="n"/>
      <c r="C203" s="127" t="n"/>
      <c r="D203" s="103" t="n"/>
      <c r="E203" s="103" t="n"/>
    </row>
    <row r="204" ht="18.25" customHeight="1" s="105">
      <c r="A204" s="138">
        <f>A203+1</f>
        <v/>
      </c>
      <c r="B204" s="104" t="n"/>
      <c r="C204" s="127" t="n"/>
      <c r="D204" s="103" t="n"/>
      <c r="E204" s="103" t="n"/>
    </row>
    <row r="205" ht="18.25" customHeight="1" s="105">
      <c r="A205" s="138">
        <f>A204+1</f>
        <v/>
      </c>
      <c r="B205" s="104" t="n"/>
      <c r="C205" s="127" t="n"/>
      <c r="D205" s="103" t="n"/>
      <c r="E205" s="103" t="n"/>
    </row>
    <row r="206" ht="18.25" customHeight="1" s="105">
      <c r="A206" s="138">
        <f>A205+1</f>
        <v/>
      </c>
      <c r="B206" s="104" t="n"/>
      <c r="C206" s="127" t="n"/>
      <c r="D206" s="103" t="n"/>
      <c r="E206" s="103" t="n"/>
    </row>
    <row r="207" ht="18.25" customHeight="1" s="105">
      <c r="A207" s="138">
        <f>A206+1</f>
        <v/>
      </c>
      <c r="B207" s="104" t="n"/>
      <c r="C207" s="127" t="n"/>
      <c r="D207" s="103" t="n"/>
      <c r="E207" s="103" t="n"/>
    </row>
    <row r="208" ht="18.25" customHeight="1" s="105">
      <c r="A208" s="138">
        <f>A207+1</f>
        <v/>
      </c>
      <c r="B208" s="104" t="n"/>
      <c r="C208" s="127" t="n"/>
      <c r="D208" s="103" t="n"/>
      <c r="E208" s="103" t="n"/>
    </row>
    <row r="209" ht="18.25" customHeight="1" s="105">
      <c r="A209" s="138">
        <f>A208+1</f>
        <v/>
      </c>
      <c r="B209" s="104" t="n"/>
      <c r="C209" s="127" t="n"/>
      <c r="D209" s="103" t="n"/>
      <c r="E209" s="103" t="n"/>
    </row>
    <row r="210" ht="18.25" customHeight="1" s="105">
      <c r="A210" s="138">
        <f>A209+1</f>
        <v/>
      </c>
      <c r="B210" s="104" t="n"/>
      <c r="C210" s="127" t="n"/>
      <c r="D210" s="103" t="n"/>
      <c r="E210" s="103" t="n"/>
    </row>
    <row r="211" ht="18.25" customHeight="1" s="105">
      <c r="A211" s="138">
        <f>A210+1</f>
        <v/>
      </c>
      <c r="B211" s="104" t="n"/>
      <c r="C211" s="127" t="n"/>
      <c r="D211" s="103" t="n"/>
      <c r="E211" s="103" t="n"/>
    </row>
    <row r="212" ht="18.25" customHeight="1" s="105">
      <c r="A212" s="138">
        <f>A211+1</f>
        <v/>
      </c>
      <c r="B212" s="104" t="n"/>
      <c r="C212" s="127" t="n"/>
      <c r="D212" s="103" t="n"/>
      <c r="E212" s="103" t="n"/>
    </row>
    <row r="213" ht="18.25" customHeight="1" s="105">
      <c r="A213" s="138">
        <f>A212+1</f>
        <v/>
      </c>
      <c r="B213" s="104" t="n"/>
      <c r="C213" s="127" t="n"/>
      <c r="D213" s="103" t="n"/>
      <c r="E213" s="103" t="n"/>
    </row>
    <row r="214" ht="18.25" customHeight="1" s="105">
      <c r="A214" s="138">
        <f>A213+1</f>
        <v/>
      </c>
      <c r="B214" s="104" t="n"/>
      <c r="C214" s="127" t="n"/>
      <c r="D214" s="103" t="n"/>
      <c r="E214" s="103" t="n"/>
    </row>
    <row r="215" ht="18.25" customHeight="1" s="105">
      <c r="A215" s="138">
        <f>A214+1</f>
        <v/>
      </c>
      <c r="B215" s="104" t="n"/>
      <c r="C215" s="127" t="n"/>
      <c r="D215" s="103" t="n"/>
      <c r="E215" s="103" t="n"/>
    </row>
    <row r="216" ht="18.25" customHeight="1" s="105">
      <c r="A216" s="138">
        <f>A215+1</f>
        <v/>
      </c>
      <c r="B216" s="104" t="n"/>
      <c r="C216" s="127" t="n"/>
      <c r="D216" s="103" t="n"/>
      <c r="E216" s="103" t="n"/>
    </row>
    <row r="217" ht="18.25" customHeight="1" s="105">
      <c r="A217" s="138">
        <f>A216+1</f>
        <v/>
      </c>
      <c r="B217" s="104" t="n"/>
      <c r="C217" s="127" t="n"/>
      <c r="D217" s="103" t="n"/>
      <c r="E217" s="103" t="n"/>
    </row>
    <row r="218" ht="18.25" customHeight="1" s="105">
      <c r="A218" s="138">
        <f>A217+1</f>
        <v/>
      </c>
      <c r="B218" s="104" t="n"/>
      <c r="C218" s="127" t="n"/>
      <c r="D218" s="103" t="n"/>
      <c r="E218" s="103" t="n"/>
    </row>
    <row r="219" ht="18.25" customHeight="1" s="105">
      <c r="A219" s="138">
        <f>A218+1</f>
        <v/>
      </c>
      <c r="B219" s="104" t="n"/>
      <c r="C219" s="127" t="n"/>
      <c r="D219" s="103" t="n"/>
      <c r="E219" s="103" t="n"/>
    </row>
    <row r="220" ht="18.25" customHeight="1" s="105">
      <c r="A220" s="138">
        <f>A219+1</f>
        <v/>
      </c>
      <c r="B220" s="104" t="n"/>
      <c r="C220" s="127" t="n"/>
      <c r="D220" s="103" t="n"/>
      <c r="E220" s="103" t="n"/>
    </row>
    <row r="221" ht="18.25" customHeight="1" s="105">
      <c r="A221" s="138">
        <f>A220+1</f>
        <v/>
      </c>
      <c r="B221" s="104" t="n"/>
      <c r="C221" s="127" t="n"/>
      <c r="D221" s="103" t="n"/>
      <c r="E221" s="103" t="n"/>
    </row>
    <row r="222" ht="18.25" customHeight="1" s="105">
      <c r="A222" s="138">
        <f>A221+1</f>
        <v/>
      </c>
      <c r="B222" s="104" t="n"/>
      <c r="C222" s="127" t="n"/>
      <c r="D222" s="103" t="n"/>
      <c r="E222" s="103" t="n"/>
    </row>
    <row r="223" ht="18.25" customHeight="1" s="105">
      <c r="A223" s="138">
        <f>A222+1</f>
        <v/>
      </c>
      <c r="B223" s="104" t="n"/>
      <c r="C223" s="127" t="n"/>
      <c r="D223" s="103" t="n"/>
      <c r="E223" s="103" t="n"/>
    </row>
    <row r="224" ht="18.25" customHeight="1" s="105">
      <c r="A224" s="138">
        <f>A223+1</f>
        <v/>
      </c>
      <c r="B224" s="104" t="n"/>
      <c r="C224" s="127" t="n"/>
      <c r="D224" s="103" t="n"/>
      <c r="E224" s="103" t="n"/>
    </row>
    <row r="225" ht="18.25" customHeight="1" s="105">
      <c r="A225" s="138">
        <f>A224+1</f>
        <v/>
      </c>
      <c r="B225" s="104" t="n"/>
      <c r="C225" s="127" t="n"/>
      <c r="D225" s="103" t="n"/>
      <c r="E225" s="103" t="n"/>
    </row>
    <row r="226" ht="18.25" customHeight="1" s="105">
      <c r="A226" s="138">
        <f>A225+1</f>
        <v/>
      </c>
      <c r="B226" s="104" t="n"/>
      <c r="C226" s="127" t="n"/>
      <c r="D226" s="103" t="n"/>
      <c r="E226" s="103" t="n"/>
    </row>
    <row r="227" ht="18.25" customHeight="1" s="105">
      <c r="A227" s="138">
        <f>A226+1</f>
        <v/>
      </c>
      <c r="B227" s="104" t="n"/>
      <c r="C227" s="127" t="n"/>
      <c r="D227" s="172" t="n"/>
      <c r="E227" s="103" t="n"/>
    </row>
    <row r="228" ht="18.25" customHeight="1" s="105">
      <c r="A228" s="138">
        <f>A227+1</f>
        <v/>
      </c>
      <c r="B228" s="104" t="n"/>
      <c r="C228" s="127" t="n"/>
      <c r="D228" s="103" t="n"/>
      <c r="E228" s="103" t="n"/>
    </row>
    <row r="229" ht="18.25" customHeight="1" s="105">
      <c r="A229" s="138">
        <f>A228+1</f>
        <v/>
      </c>
      <c r="B229" s="104" t="n"/>
      <c r="C229" s="127" t="n"/>
      <c r="D229" s="103" t="n"/>
      <c r="E229" s="103" t="n"/>
    </row>
    <row r="230" ht="18.25" customHeight="1" s="105">
      <c r="A230" s="138">
        <f>A229+1</f>
        <v/>
      </c>
      <c r="B230" s="104" t="n"/>
      <c r="C230" s="127" t="n"/>
      <c r="D230" s="103" t="n"/>
      <c r="E230" s="103" t="n"/>
    </row>
    <row r="231" ht="18.25" customHeight="1" s="105">
      <c r="A231" s="138">
        <f>A230+1</f>
        <v/>
      </c>
      <c r="B231" s="104" t="n"/>
      <c r="C231" s="127" t="n"/>
      <c r="E231" s="103" t="n"/>
    </row>
    <row r="232" ht="18.25" customHeight="1" s="105">
      <c r="A232" s="138">
        <f>A231+1</f>
        <v/>
      </c>
      <c r="B232" s="104" t="n"/>
      <c r="C232" s="127" t="n"/>
      <c r="E232" s="103" t="n"/>
    </row>
    <row r="233" ht="18.25" customHeight="1" s="105">
      <c r="A233" s="138">
        <f>A232+1</f>
        <v/>
      </c>
      <c r="B233" s="104" t="n"/>
      <c r="C233" s="127" t="n"/>
      <c r="D233" s="103" t="n"/>
      <c r="E233" s="103" t="n"/>
    </row>
    <row r="234" ht="18.25" customHeight="1" s="105">
      <c r="A234" s="138">
        <f>A233+1</f>
        <v/>
      </c>
      <c r="B234" s="104" t="n"/>
      <c r="C234" s="127" t="n"/>
      <c r="D234" s="103" t="n"/>
      <c r="E234" s="103" t="n"/>
    </row>
    <row r="235" ht="18.25" customHeight="1" s="105">
      <c r="A235" s="138">
        <f>A234+1</f>
        <v/>
      </c>
      <c r="B235" s="104" t="n"/>
      <c r="C235" s="127" t="n"/>
      <c r="D235" s="103" t="n"/>
      <c r="E235" s="103" t="n"/>
    </row>
    <row r="236" ht="18.25" customHeight="1" s="105">
      <c r="A236" s="138">
        <f>A235+1</f>
        <v/>
      </c>
      <c r="B236" s="104" t="n"/>
      <c r="C236" s="127" t="n"/>
      <c r="D236" s="103" t="n"/>
      <c r="E236" s="103" t="n"/>
    </row>
    <row r="237" ht="18.25" customHeight="1" s="105">
      <c r="A237" s="138">
        <f>A236+1</f>
        <v/>
      </c>
      <c r="B237" s="104" t="n"/>
      <c r="C237" s="127" t="n"/>
      <c r="D237" s="103" t="n"/>
      <c r="E237" s="103" t="n"/>
    </row>
    <row r="238" ht="18.25" customHeight="1" s="105">
      <c r="A238" s="138">
        <f>A237+1</f>
        <v/>
      </c>
      <c r="B238" s="173" t="n"/>
      <c r="C238" s="127" t="n"/>
      <c r="D238" s="103" t="n"/>
      <c r="E238" s="103" t="n"/>
    </row>
    <row r="239" ht="18.25" customHeight="1" s="105">
      <c r="A239" s="138">
        <f>A238+1</f>
        <v/>
      </c>
      <c r="B239" s="104" t="n"/>
      <c r="C239" s="127" t="n"/>
      <c r="D239" s="103" t="n"/>
      <c r="E239" s="103" t="n"/>
    </row>
    <row r="240" ht="18.25" customHeight="1" s="105">
      <c r="A240" s="138">
        <f>A239+1</f>
        <v/>
      </c>
      <c r="B240" s="104" t="n"/>
      <c r="C240" s="127" t="n"/>
      <c r="D240" s="103" t="n"/>
      <c r="E240" s="103" t="n"/>
    </row>
    <row r="241" ht="18.25" customHeight="1" s="105">
      <c r="A241" s="138">
        <f>A240+1</f>
        <v/>
      </c>
      <c r="B241" s="104" t="n"/>
      <c r="C241" s="127" t="n"/>
      <c r="D241" s="103" t="n"/>
      <c r="E241" s="103" t="n"/>
    </row>
    <row r="242" ht="18.25" customHeight="1" s="105">
      <c r="A242" s="138">
        <f>A241+1</f>
        <v/>
      </c>
      <c r="B242" s="104" t="n"/>
      <c r="C242" s="127" t="n"/>
      <c r="D242" s="103" t="n"/>
      <c r="E242" s="103" t="n"/>
    </row>
    <row r="243" ht="18.25" customHeight="1" s="105">
      <c r="A243" s="138">
        <f>A242+1</f>
        <v/>
      </c>
      <c r="B243" s="104" t="n"/>
      <c r="C243" s="127" t="n"/>
      <c r="D243" s="103" t="n"/>
      <c r="E243" s="103" t="n"/>
    </row>
    <row r="244" ht="18.25" customHeight="1" s="105">
      <c r="A244" s="138">
        <f>A243+1</f>
        <v/>
      </c>
      <c r="B244" s="104" t="n"/>
      <c r="C244" s="127" t="n"/>
      <c r="D244" s="103" t="n"/>
      <c r="E244" s="103" t="n"/>
    </row>
    <row r="245" ht="18.25" customHeight="1" s="105">
      <c r="A245" s="138">
        <f>A244+1</f>
        <v/>
      </c>
      <c r="B245" s="104" t="n"/>
      <c r="C245" s="127" t="n"/>
      <c r="D245" s="103" t="n"/>
      <c r="E245" s="103" t="n"/>
    </row>
    <row r="246" ht="18.25" customHeight="1" s="105">
      <c r="A246" s="138">
        <f>A245+1</f>
        <v/>
      </c>
      <c r="B246" s="104" t="n"/>
      <c r="C246" s="127" t="n"/>
      <c r="D246" s="103" t="n"/>
      <c r="E246" s="103" t="n"/>
    </row>
    <row r="247" ht="18.25" customHeight="1" s="105">
      <c r="A247" s="138">
        <f>A246+1</f>
        <v/>
      </c>
      <c r="B247" s="104" t="n"/>
      <c r="C247" s="127" t="n"/>
      <c r="D247" s="103" t="n"/>
      <c r="E247" s="103" t="n"/>
    </row>
    <row r="248" ht="18.25" customHeight="1" s="105">
      <c r="A248" s="138">
        <f>A247+1</f>
        <v/>
      </c>
      <c r="B248" s="104" t="n"/>
      <c r="C248" s="127" t="n"/>
      <c r="D248" s="103" t="n"/>
      <c r="E248" s="103" t="n"/>
    </row>
    <row r="249" ht="18.25" customHeight="1" s="105">
      <c r="A249" s="138">
        <f>A248+1</f>
        <v/>
      </c>
      <c r="B249" s="104" t="n"/>
      <c r="C249" s="127" t="n"/>
      <c r="D249" s="103" t="n"/>
      <c r="E249" s="103" t="n"/>
    </row>
    <row r="250" ht="18.25" customHeight="1" s="105">
      <c r="A250" s="138">
        <f>A249+1</f>
        <v/>
      </c>
      <c r="B250" s="104" t="n"/>
      <c r="C250" s="127" t="n"/>
      <c r="D250" s="103" t="n"/>
      <c r="E250" s="103" t="n"/>
    </row>
    <row r="251" ht="18.25" customHeight="1" s="105">
      <c r="A251" s="138">
        <f>A250+1</f>
        <v/>
      </c>
      <c r="B251" s="104" t="n"/>
      <c r="C251" s="127" t="n"/>
      <c r="D251" s="103" t="n"/>
      <c r="E251" s="103" t="n"/>
    </row>
    <row r="252" ht="18.25" customHeight="1" s="105">
      <c r="A252" s="138">
        <f>A251+1</f>
        <v/>
      </c>
      <c r="B252" s="104" t="n"/>
      <c r="C252" s="127" t="n"/>
      <c r="D252" s="103" t="n"/>
      <c r="E252" s="103" t="n"/>
    </row>
    <row r="253" ht="18.25" customHeight="1" s="105">
      <c r="A253" s="138">
        <f>A252+1</f>
        <v/>
      </c>
      <c r="B253" s="104" t="n"/>
      <c r="C253" s="127" t="n"/>
      <c r="D253" s="103" t="n"/>
      <c r="E253" s="103" t="n"/>
    </row>
    <row r="254" ht="18.25" customHeight="1" s="105">
      <c r="A254" s="138">
        <f>A253+1</f>
        <v/>
      </c>
      <c r="B254" s="104" t="n"/>
      <c r="C254" s="127" t="n"/>
      <c r="D254" s="103" t="n"/>
      <c r="E254" s="103" t="n"/>
    </row>
    <row r="255" ht="18.25" customHeight="1" s="105">
      <c r="A255" s="138">
        <f>A254+1</f>
        <v/>
      </c>
      <c r="B255" s="104" t="n"/>
      <c r="C255" s="127" t="n"/>
      <c r="D255" s="103" t="n"/>
      <c r="E255" s="103" t="n"/>
    </row>
    <row r="256" ht="18.25" customHeight="1" s="105">
      <c r="A256" s="138">
        <f>A255+1</f>
        <v/>
      </c>
      <c r="B256" s="104" t="n"/>
      <c r="C256" s="127" t="n"/>
      <c r="D256" s="103" t="n"/>
      <c r="E256" s="103" t="n"/>
    </row>
    <row r="257" ht="18.25" customHeight="1" s="105">
      <c r="A257" s="138">
        <f>A256+1</f>
        <v/>
      </c>
      <c r="B257" s="104" t="n"/>
      <c r="C257" s="127" t="n"/>
      <c r="D257" s="103" t="n"/>
      <c r="E257" s="103" t="n"/>
    </row>
    <row r="258" ht="18.25" customHeight="1" s="105">
      <c r="A258" s="138">
        <f>A257+1</f>
        <v/>
      </c>
      <c r="B258" s="104" t="n"/>
      <c r="C258" s="127" t="n"/>
      <c r="D258" s="103" t="n"/>
      <c r="E258" s="103" t="n"/>
    </row>
    <row r="259" ht="18.25" customHeight="1" s="105">
      <c r="A259" s="138">
        <f>A258+1</f>
        <v/>
      </c>
      <c r="B259" s="104" t="n"/>
      <c r="C259" s="127" t="n"/>
      <c r="D259" s="103" t="n"/>
      <c r="E259" s="103" t="n"/>
    </row>
    <row r="260" ht="18.25" customHeight="1" s="105">
      <c r="A260" s="138">
        <f>A259+1</f>
        <v/>
      </c>
      <c r="B260" s="104" t="n"/>
      <c r="C260" s="127" t="n"/>
      <c r="D260" s="103" t="n"/>
      <c r="E260" s="103" t="n"/>
    </row>
    <row r="261" ht="18.25" customHeight="1" s="105">
      <c r="A261" s="138">
        <f>A260+1</f>
        <v/>
      </c>
      <c r="B261" s="104" t="n"/>
      <c r="C261" s="127" t="n"/>
      <c r="D261" s="103" t="n"/>
      <c r="E261" s="103" t="n"/>
    </row>
    <row r="262" ht="18.25" customHeight="1" s="105">
      <c r="A262" s="138">
        <f>A261+1</f>
        <v/>
      </c>
      <c r="B262" s="104" t="n"/>
      <c r="C262" s="127" t="n"/>
      <c r="D262" s="103" t="n"/>
      <c r="E262" s="103" t="n"/>
    </row>
    <row r="263" ht="18.25" customHeight="1" s="105">
      <c r="A263" s="138">
        <f>A262+1</f>
        <v/>
      </c>
      <c r="B263" s="104" t="n"/>
      <c r="C263" s="127" t="n"/>
      <c r="D263" s="103" t="n"/>
      <c r="E263" s="103" t="n"/>
    </row>
    <row r="264" ht="18.25" customHeight="1" s="105">
      <c r="A264" s="138">
        <f>A263+1</f>
        <v/>
      </c>
      <c r="B264" s="104" t="n"/>
      <c r="C264" s="127" t="n"/>
      <c r="D264" s="103" t="n"/>
      <c r="E264" s="103" t="n"/>
    </row>
    <row r="265" ht="18.25" customHeight="1" s="105">
      <c r="A265" s="138">
        <f>A264+1</f>
        <v/>
      </c>
      <c r="B265" s="104" t="n"/>
      <c r="C265" s="127" t="n"/>
      <c r="D265" s="103" t="n"/>
      <c r="E265" s="103" t="n"/>
    </row>
    <row r="266" ht="18.25" customHeight="1" s="105">
      <c r="A266" s="138">
        <f>A265+1</f>
        <v/>
      </c>
      <c r="B266" s="104" t="n"/>
      <c r="C266" s="127" t="n"/>
      <c r="D266" s="103" t="n"/>
      <c r="E266" s="103" t="n"/>
    </row>
    <row r="267" ht="18.25" customHeight="1" s="105">
      <c r="A267" s="138">
        <f>A266+1</f>
        <v/>
      </c>
      <c r="B267" s="104" t="n"/>
      <c r="C267" s="127" t="n"/>
      <c r="D267" s="103" t="n"/>
      <c r="E267" s="103" t="n"/>
    </row>
    <row r="268" ht="18.25" customHeight="1" s="105">
      <c r="A268" s="138">
        <f>A267+1</f>
        <v/>
      </c>
      <c r="B268" s="104" t="n"/>
      <c r="C268" s="127" t="n"/>
      <c r="D268" s="103" t="n"/>
      <c r="E268" s="103" t="n"/>
    </row>
    <row r="269" ht="18.25" customHeight="1" s="105">
      <c r="A269" s="138">
        <f>A268+1</f>
        <v/>
      </c>
      <c r="B269" s="104" t="n"/>
      <c r="C269" s="127" t="n"/>
      <c r="D269" s="172" t="n"/>
      <c r="E269" s="103" t="n"/>
    </row>
    <row r="270" ht="18.25" customHeight="1" s="105">
      <c r="A270" s="138">
        <f>A269+1</f>
        <v/>
      </c>
      <c r="B270" s="104" t="n"/>
      <c r="C270" s="127" t="n"/>
      <c r="D270" s="103" t="n"/>
      <c r="E270" s="103" t="n"/>
    </row>
    <row r="271" ht="18.25" customHeight="1" s="105">
      <c r="A271" s="138">
        <f>A270+1</f>
        <v/>
      </c>
      <c r="B271" s="104" t="n"/>
      <c r="C271" s="127" t="n"/>
      <c r="D271" s="103" t="n"/>
      <c r="E271" s="103" t="n"/>
    </row>
    <row r="272" ht="18.25" customHeight="1" s="105">
      <c r="A272" s="138">
        <f>A271+1</f>
        <v/>
      </c>
      <c r="B272" s="104" t="n"/>
      <c r="C272" s="127" t="n"/>
      <c r="D272" s="103" t="n"/>
      <c r="E272" s="103" t="n"/>
    </row>
    <row r="273" ht="18.25" customHeight="1" s="105">
      <c r="A273" s="138">
        <f>A272+1</f>
        <v/>
      </c>
      <c r="B273" s="104" t="n"/>
      <c r="C273" s="127" t="n"/>
      <c r="D273" s="103" t="n"/>
      <c r="E273" s="103" t="n"/>
    </row>
    <row r="274" ht="18.25" customHeight="1" s="105">
      <c r="A274" s="138">
        <f>A273+1</f>
        <v/>
      </c>
      <c r="B274" s="104" t="n"/>
      <c r="C274" s="127" t="n"/>
      <c r="D274" s="103" t="n"/>
      <c r="E274" s="103" t="n"/>
    </row>
    <row r="275" ht="18.25" customHeight="1" s="105">
      <c r="A275" s="138">
        <f>A274+1</f>
        <v/>
      </c>
      <c r="B275" s="104" t="n"/>
      <c r="C275" s="127" t="n"/>
      <c r="D275" s="103" t="n"/>
      <c r="E275" s="103" t="n"/>
    </row>
    <row r="276" ht="18.25" customHeight="1" s="105">
      <c r="A276" s="138">
        <f>A275+1</f>
        <v/>
      </c>
      <c r="B276" s="104" t="n"/>
      <c r="C276" s="127" t="n"/>
      <c r="D276" s="103" t="n"/>
      <c r="E276" s="103" t="n"/>
    </row>
    <row r="277" ht="18.25" customHeight="1" s="105">
      <c r="A277" s="138">
        <f>A276+1</f>
        <v/>
      </c>
      <c r="B277" s="104" t="n"/>
      <c r="C277" s="127" t="n"/>
      <c r="D277" s="103" t="n"/>
      <c r="E277" s="103" t="n"/>
    </row>
    <row r="278" ht="18.25" customHeight="1" s="105">
      <c r="A278" s="138">
        <f>A277+1</f>
        <v/>
      </c>
      <c r="B278" s="104" t="n"/>
      <c r="C278" s="127" t="n"/>
      <c r="D278" s="103" t="n"/>
      <c r="E278" s="103" t="n"/>
    </row>
    <row r="279" ht="18.25" customHeight="1" s="105">
      <c r="A279" s="138">
        <f>A278+1</f>
        <v/>
      </c>
      <c r="B279" s="104" t="n"/>
      <c r="C279" s="127" t="n"/>
      <c r="D279" s="103" t="n"/>
      <c r="E279" s="103" t="n"/>
    </row>
    <row r="280" ht="18.25" customHeight="1" s="105">
      <c r="A280" s="138">
        <f>A279+1</f>
        <v/>
      </c>
      <c r="B280" s="104" t="n"/>
      <c r="C280" s="127" t="n"/>
      <c r="D280" s="103" t="n"/>
      <c r="E280" s="103" t="n"/>
    </row>
    <row r="281" ht="18.25" customHeight="1" s="105">
      <c r="A281" s="138">
        <f>A280+1</f>
        <v/>
      </c>
      <c r="B281" s="104" t="n"/>
      <c r="C281" s="127" t="n"/>
      <c r="D281" s="103" t="n"/>
      <c r="E281" s="103" t="n"/>
    </row>
    <row r="282" ht="18.25" customHeight="1" s="105">
      <c r="A282" s="138">
        <f>A281+1</f>
        <v/>
      </c>
      <c r="B282" s="104" t="n"/>
      <c r="C282" s="127" t="n"/>
      <c r="D282" s="103" t="n"/>
      <c r="E282" s="103" t="n"/>
    </row>
    <row r="283" ht="18.25" customHeight="1" s="105">
      <c r="A283" s="138">
        <f>A282+1</f>
        <v/>
      </c>
      <c r="B283" s="104" t="n"/>
      <c r="C283" s="127" t="n"/>
      <c r="D283" s="103" t="n"/>
      <c r="E283" s="103" t="n"/>
    </row>
    <row r="284" ht="18.25" customHeight="1" s="105">
      <c r="A284" s="138">
        <f>A283+1</f>
        <v/>
      </c>
      <c r="B284" s="104" t="n"/>
      <c r="C284" s="127" t="n"/>
      <c r="D284" s="103" t="n"/>
      <c r="E284" s="103" t="n"/>
    </row>
    <row r="285" ht="18.25" customHeight="1" s="105">
      <c r="A285" s="138">
        <f>A284+1</f>
        <v/>
      </c>
      <c r="B285" s="104" t="n"/>
      <c r="C285" s="127" t="n"/>
      <c r="D285" s="103" t="n"/>
      <c r="E285" s="103" t="n"/>
    </row>
    <row r="286" ht="18.25" customHeight="1" s="105">
      <c r="A286" s="138">
        <f>A285+1</f>
        <v/>
      </c>
      <c r="B286" s="104" t="n"/>
      <c r="C286" s="127" t="n"/>
      <c r="D286" s="103" t="n"/>
      <c r="E286" s="103" t="n"/>
    </row>
    <row r="287" ht="18.25" customHeight="1" s="105">
      <c r="A287" s="138">
        <f>A286+1</f>
        <v/>
      </c>
      <c r="B287" s="104" t="n"/>
      <c r="C287" s="127" t="n"/>
      <c r="D287" s="103" t="n"/>
      <c r="E287" s="103" t="n"/>
    </row>
    <row r="288" ht="18.25" customHeight="1" s="105">
      <c r="A288" s="138">
        <f>A287+1</f>
        <v/>
      </c>
      <c r="B288" s="104" t="n"/>
      <c r="C288" s="127" t="n"/>
      <c r="D288" s="103" t="n"/>
      <c r="E288" s="103" t="n"/>
    </row>
    <row r="289" ht="18.25" customHeight="1" s="105">
      <c r="A289" s="138">
        <f>A288+1</f>
        <v/>
      </c>
      <c r="B289" s="104" t="n"/>
      <c r="C289" s="127" t="n"/>
      <c r="D289" s="172" t="n"/>
      <c r="E289" s="103" t="n"/>
    </row>
    <row r="290" ht="18.25" customHeight="1" s="105">
      <c r="A290" s="138">
        <f>A289+1</f>
        <v/>
      </c>
      <c r="B290" s="104" t="n"/>
      <c r="C290" s="127" t="n"/>
      <c r="D290" s="103" t="n"/>
      <c r="E290" s="103" t="n"/>
    </row>
    <row r="291" ht="18.25" customHeight="1" s="105">
      <c r="A291" s="138">
        <f>A290+1</f>
        <v/>
      </c>
      <c r="B291" s="104" t="n"/>
      <c r="C291" s="127" t="n"/>
      <c r="D291" s="103" t="n"/>
      <c r="E291" s="103" t="n"/>
    </row>
    <row r="292" ht="18.25" customHeight="1" s="105">
      <c r="A292" s="138">
        <f>A291+1</f>
        <v/>
      </c>
      <c r="B292" s="104" t="n"/>
      <c r="C292" s="127" t="n"/>
      <c r="D292" s="103" t="n"/>
      <c r="E292" s="103" t="n"/>
    </row>
    <row r="293" ht="18.25" customHeight="1" s="105">
      <c r="A293" s="138">
        <f>A292+1</f>
        <v/>
      </c>
      <c r="B293" s="104" t="n"/>
      <c r="C293" s="127" t="n"/>
      <c r="D293" s="103" t="n"/>
      <c r="E293" s="103" t="n"/>
    </row>
    <row r="294" ht="18.25" customHeight="1" s="105">
      <c r="A294" s="138">
        <f>A293+1</f>
        <v/>
      </c>
      <c r="B294" s="104" t="n"/>
      <c r="C294" s="127" t="n"/>
      <c r="D294" s="103" t="n"/>
      <c r="E294" s="103" t="n"/>
    </row>
    <row r="295" ht="18.25" customHeight="1" s="105">
      <c r="A295" s="138">
        <f>A294+1</f>
        <v/>
      </c>
      <c r="B295" s="104" t="n"/>
      <c r="C295" s="127" t="n"/>
      <c r="D295" s="103" t="n"/>
      <c r="E295" s="103" t="n"/>
    </row>
    <row r="296" ht="18.25" customHeight="1" s="105">
      <c r="A296" s="138">
        <f>A295+1</f>
        <v/>
      </c>
      <c r="B296" s="104" t="n"/>
      <c r="C296" s="127" t="n"/>
      <c r="D296" s="103" t="n"/>
      <c r="E296" s="103" t="n"/>
    </row>
    <row r="297" ht="18.25" customHeight="1" s="105">
      <c r="A297" s="138">
        <f>A296+1</f>
        <v/>
      </c>
      <c r="B297" s="104" t="n"/>
      <c r="C297" s="127" t="n"/>
      <c r="D297" s="103" t="n"/>
      <c r="E297" s="103" t="n"/>
    </row>
    <row r="298" ht="18.25" customHeight="1" s="105">
      <c r="A298" s="138">
        <f>A297+1</f>
        <v/>
      </c>
      <c r="B298" s="104" t="n"/>
      <c r="C298" s="127" t="n"/>
      <c r="D298" s="103" t="n"/>
      <c r="E298" s="103" t="n"/>
    </row>
    <row r="299" ht="18.25" customHeight="1" s="105">
      <c r="A299" s="138">
        <f>A298+1</f>
        <v/>
      </c>
      <c r="B299" s="104" t="n"/>
      <c r="C299" s="127" t="n"/>
      <c r="D299" s="103" t="n"/>
      <c r="E299" s="103" t="n"/>
    </row>
    <row r="300" ht="18.25" customHeight="1" s="105">
      <c r="A300" s="138">
        <f>A299+1</f>
        <v/>
      </c>
      <c r="B300" s="104" t="n"/>
      <c r="C300" s="127" t="n"/>
      <c r="D300" s="103" t="n"/>
      <c r="E300" s="103" t="n"/>
    </row>
    <row r="301" ht="18.25" customHeight="1" s="105">
      <c r="A301" s="138">
        <f>A300+1</f>
        <v/>
      </c>
      <c r="B301" s="104" t="n"/>
      <c r="C301" s="127" t="n"/>
      <c r="D301" s="103" t="n"/>
      <c r="E301" s="103" t="n"/>
    </row>
    <row r="302" ht="18.25" customHeight="1" s="105">
      <c r="A302" s="138">
        <f>A301+1</f>
        <v/>
      </c>
      <c r="B302" s="104" t="n"/>
      <c r="C302" s="127" t="n"/>
      <c r="D302" s="103" t="n"/>
      <c r="E302" s="103" t="n"/>
    </row>
    <row r="303" ht="18.25" customHeight="1" s="105">
      <c r="A303" s="138">
        <f>A302+1</f>
        <v/>
      </c>
      <c r="B303" s="104" t="n"/>
      <c r="C303" s="127" t="n"/>
      <c r="D303" s="103" t="n"/>
      <c r="E303" s="103" t="n"/>
    </row>
    <row r="304" ht="18.25" customHeight="1" s="105">
      <c r="A304" s="138">
        <f>A303+1</f>
        <v/>
      </c>
      <c r="B304" s="104" t="n"/>
      <c r="C304" s="127" t="n"/>
      <c r="D304" s="103" t="n"/>
      <c r="E304" s="103" t="n"/>
    </row>
    <row r="305" ht="18.25" customHeight="1" s="105">
      <c r="A305" s="138">
        <f>A304+1</f>
        <v/>
      </c>
      <c r="B305" s="104" t="n"/>
      <c r="C305" s="127" t="n"/>
      <c r="D305" s="103" t="n"/>
      <c r="E305" s="103" t="n"/>
    </row>
    <row r="306" ht="18.25" customHeight="1" s="105">
      <c r="A306" s="138">
        <f>A305+1</f>
        <v/>
      </c>
      <c r="B306" s="104" t="n"/>
      <c r="C306" s="127" t="n"/>
      <c r="D306" s="103" t="n"/>
      <c r="E306" s="103" t="n"/>
    </row>
    <row r="307" ht="18.25" customHeight="1" s="105">
      <c r="A307" s="138">
        <f>A306+1</f>
        <v/>
      </c>
      <c r="B307" s="104" t="n"/>
      <c r="C307" s="127" t="n"/>
      <c r="D307" s="103" t="n"/>
      <c r="E307" s="103" t="n"/>
    </row>
    <row r="308" ht="18.25" customHeight="1" s="105">
      <c r="A308" s="138">
        <f>A307+1</f>
        <v/>
      </c>
      <c r="B308" s="104" t="n"/>
      <c r="C308" s="127" t="n"/>
      <c r="D308" s="103" t="n"/>
      <c r="E308" s="103" t="n"/>
    </row>
    <row r="309" ht="18.25" customHeight="1" s="105">
      <c r="A309" s="138">
        <f>A308+1</f>
        <v/>
      </c>
      <c r="B309" s="104" t="n"/>
      <c r="C309" s="127" t="n"/>
      <c r="D309" s="103" t="n"/>
      <c r="E309" s="103" t="n"/>
    </row>
    <row r="310" ht="18.25" customHeight="1" s="105">
      <c r="A310" s="138">
        <f>A309+1</f>
        <v/>
      </c>
      <c r="B310" s="104" t="n"/>
      <c r="C310" s="127" t="n"/>
      <c r="D310" s="103" t="n"/>
      <c r="E310" s="103" t="n"/>
    </row>
    <row r="311" ht="18.25" customHeight="1" s="105">
      <c r="A311" s="138">
        <f>A310+1</f>
        <v/>
      </c>
      <c r="B311" s="104" t="n"/>
      <c r="C311" s="127" t="n"/>
      <c r="D311" s="103" t="n"/>
      <c r="E311" s="103" t="n"/>
    </row>
    <row r="312" ht="18.25" customHeight="1" s="105">
      <c r="A312" s="138">
        <f>A311+1</f>
        <v/>
      </c>
      <c r="B312" s="104" t="n"/>
      <c r="C312" s="127" t="n"/>
      <c r="D312" s="103" t="n"/>
      <c r="E312" s="103" t="n"/>
    </row>
    <row r="313" ht="18.25" customHeight="1" s="105">
      <c r="A313" s="138">
        <f>A312+1</f>
        <v/>
      </c>
      <c r="B313" s="104" t="n"/>
      <c r="C313" s="127" t="n"/>
      <c r="D313" s="103" t="n"/>
      <c r="E313" s="103" t="n"/>
    </row>
    <row r="314" ht="18.25" customHeight="1" s="105">
      <c r="A314" s="138">
        <f>A313+1</f>
        <v/>
      </c>
      <c r="B314" s="104" t="n"/>
      <c r="C314" s="127" t="n"/>
      <c r="D314" s="172" t="n"/>
      <c r="E314" s="103" t="n"/>
    </row>
    <row r="315" ht="18.25" customHeight="1" s="105">
      <c r="A315" s="138">
        <f>A314+1</f>
        <v/>
      </c>
      <c r="B315" s="104" t="n"/>
      <c r="C315" s="127" t="n"/>
      <c r="D315" s="103" t="n"/>
      <c r="E315" s="103" t="n"/>
    </row>
    <row r="316" ht="18.25" customHeight="1" s="105">
      <c r="A316" s="138">
        <f>A315+1</f>
        <v/>
      </c>
      <c r="B316" s="104" t="n"/>
      <c r="C316" s="127" t="n"/>
      <c r="D316" s="103" t="n"/>
      <c r="E316" s="103" t="n"/>
    </row>
    <row r="317" ht="18.25" customHeight="1" s="105">
      <c r="A317" s="138">
        <f>A316+1</f>
        <v/>
      </c>
      <c r="B317" s="104" t="n"/>
      <c r="C317" s="127" t="n"/>
      <c r="D317" s="103" t="n"/>
      <c r="E317" s="103" t="n"/>
    </row>
    <row r="318" ht="18.25" customHeight="1" s="105">
      <c r="A318" s="138">
        <f>A317+1</f>
        <v/>
      </c>
      <c r="B318" s="104" t="n"/>
      <c r="C318" s="127" t="n"/>
      <c r="D318" s="103" t="n"/>
      <c r="E318" s="103" t="n"/>
    </row>
    <row r="319" ht="18.25" customHeight="1" s="105">
      <c r="A319" s="138">
        <f>A318+1</f>
        <v/>
      </c>
      <c r="B319" s="104" t="n"/>
      <c r="C319" s="127" t="n"/>
      <c r="D319" s="103" t="n"/>
      <c r="E319" s="103" t="n"/>
    </row>
    <row r="320" ht="18.25" customHeight="1" s="105">
      <c r="A320" s="138">
        <f>A319+1</f>
        <v/>
      </c>
      <c r="B320" s="104" t="n"/>
      <c r="C320" s="127" t="n"/>
      <c r="D320" s="103" t="n"/>
      <c r="E320" s="103" t="n"/>
    </row>
    <row r="321" ht="18.25" customHeight="1" s="105">
      <c r="A321" s="138">
        <f>A320+1</f>
        <v/>
      </c>
      <c r="B321" s="104" t="n"/>
      <c r="C321" s="127" t="n"/>
      <c r="D321" s="103" t="n"/>
      <c r="E321" s="103" t="n"/>
    </row>
    <row r="322" ht="18.25" customHeight="1" s="105">
      <c r="A322" s="138">
        <f>A321+1</f>
        <v/>
      </c>
      <c r="B322" s="104" t="n"/>
      <c r="C322" s="127" t="n"/>
      <c r="D322" s="103" t="n"/>
      <c r="E322" s="103" t="n"/>
    </row>
    <row r="323" ht="18.25" customHeight="1" s="105">
      <c r="A323" s="138">
        <f>A322+1</f>
        <v/>
      </c>
      <c r="B323" s="104" t="n"/>
      <c r="C323" s="127" t="n"/>
      <c r="D323" s="103" t="n"/>
      <c r="E323" s="103" t="n"/>
    </row>
    <row r="324" ht="18.25" customHeight="1" s="105">
      <c r="A324" s="138">
        <f>A323+1</f>
        <v/>
      </c>
      <c r="B324" s="104" t="n"/>
      <c r="C324" s="127" t="n"/>
      <c r="D324" s="103" t="n"/>
      <c r="E324" s="103" t="n"/>
    </row>
    <row r="325" ht="18.25" customHeight="1" s="105">
      <c r="A325" s="138">
        <f>A324+1</f>
        <v/>
      </c>
      <c r="B325" s="104" t="n"/>
      <c r="C325" s="127" t="n"/>
      <c r="D325" s="103" t="n"/>
      <c r="E325" s="103" t="n"/>
    </row>
    <row r="326" ht="18.25" customHeight="1" s="105">
      <c r="A326" s="138">
        <f>A325+1</f>
        <v/>
      </c>
      <c r="B326" s="104" t="n"/>
      <c r="C326" s="127" t="n"/>
      <c r="D326" s="103" t="n"/>
      <c r="E326" s="103" t="n"/>
    </row>
    <row r="327" ht="18.25" customHeight="1" s="105">
      <c r="A327" s="138">
        <f>A326+1</f>
        <v/>
      </c>
      <c r="B327" s="104" t="n"/>
      <c r="C327" s="127" t="n"/>
      <c r="D327" s="103" t="n"/>
      <c r="E327" s="103" t="n"/>
    </row>
    <row r="328" ht="18.25" customHeight="1" s="105">
      <c r="A328" s="138">
        <f>A327+1</f>
        <v/>
      </c>
      <c r="B328" s="104" t="n"/>
      <c r="C328" s="127" t="n"/>
      <c r="D328" s="103" t="n"/>
      <c r="E328" s="103" t="n"/>
    </row>
    <row r="329" ht="18.25" customHeight="1" s="105">
      <c r="A329" s="138">
        <f>A328+1</f>
        <v/>
      </c>
      <c r="B329" s="104" t="n"/>
      <c r="C329" s="127" t="n"/>
      <c r="D329" s="172" t="n"/>
      <c r="E329" s="103" t="n"/>
    </row>
    <row r="330" ht="18.25" customHeight="1" s="105">
      <c r="A330" s="138">
        <f>A329+1</f>
        <v/>
      </c>
      <c r="B330" s="104" t="n"/>
      <c r="C330" s="127" t="n"/>
      <c r="D330" s="103" t="n"/>
      <c r="E330" s="103" t="n"/>
    </row>
    <row r="331" ht="18.25" customHeight="1" s="105">
      <c r="A331" s="138">
        <f>A330+1</f>
        <v/>
      </c>
      <c r="B331" s="104" t="n"/>
      <c r="C331" s="127" t="n"/>
      <c r="D331" s="172" t="n"/>
      <c r="E331" s="103" t="n"/>
    </row>
    <row r="332" ht="18.25" customHeight="1" s="105">
      <c r="A332" s="138">
        <f>A331+1</f>
        <v/>
      </c>
      <c r="B332" s="104" t="n"/>
      <c r="C332" s="127" t="n"/>
      <c r="D332" s="103" t="n"/>
      <c r="E332" s="103" t="n"/>
    </row>
    <row r="333" ht="18.25" customHeight="1" s="105">
      <c r="A333" s="138">
        <f>A332+1</f>
        <v/>
      </c>
      <c r="B333" s="104" t="n"/>
      <c r="C333" s="127" t="n"/>
      <c r="D333" s="103" t="n"/>
      <c r="E333" s="103" t="n"/>
    </row>
    <row r="334" ht="18.25" customHeight="1" s="105">
      <c r="A334" s="138">
        <f>A333+1</f>
        <v/>
      </c>
      <c r="B334" s="104" t="n"/>
      <c r="C334" s="127" t="n"/>
      <c r="D334" s="103" t="n"/>
      <c r="E334" s="103" t="n"/>
    </row>
    <row r="335" ht="18.25" customHeight="1" s="105">
      <c r="A335" s="138">
        <f>A334+1</f>
        <v/>
      </c>
      <c r="B335" s="104" t="n">
        <v>14.48</v>
      </c>
      <c r="C335" s="127" t="inlineStr">
        <is>
          <t>Brosse pour nettoyer clavier</t>
        </is>
      </c>
      <c r="D335" s="103" t="n"/>
      <c r="E335" s="103" t="n"/>
    </row>
    <row r="336" ht="18.25" customHeight="1" s="105">
      <c r="A336" s="138">
        <f>A335+1</f>
        <v/>
      </c>
      <c r="B336" s="104" t="n"/>
      <c r="C336" s="127" t="n"/>
      <c r="D336" s="103" t="n"/>
      <c r="E336" s="103" t="n"/>
    </row>
    <row r="337" ht="18.25" customHeight="1" s="105">
      <c r="A337" s="138">
        <f>A336+1</f>
        <v/>
      </c>
      <c r="B337" s="104" t="n"/>
      <c r="C337" s="127" t="n"/>
      <c r="D337" s="103" t="n"/>
      <c r="E337" s="103" t="n"/>
    </row>
    <row r="338" ht="18.25" customHeight="1" s="105">
      <c r="A338" s="138">
        <f>A337+1</f>
        <v/>
      </c>
      <c r="B338" s="104" t="n"/>
      <c r="C338" s="127" t="n"/>
      <c r="D338" s="103" t="n"/>
      <c r="E338" s="103" t="n"/>
    </row>
    <row r="339" ht="18.25" customHeight="1" s="105">
      <c r="A339" s="138">
        <f>A338+1</f>
        <v/>
      </c>
      <c r="B339" s="104" t="n"/>
      <c r="C339" s="127" t="n"/>
      <c r="D339" s="103" t="n"/>
      <c r="E339" s="103" t="n"/>
    </row>
    <row r="340" ht="18.25" customHeight="1" s="105">
      <c r="A340" s="138">
        <f>A339+1</f>
        <v/>
      </c>
      <c r="B340" s="104" t="n"/>
      <c r="C340" s="127" t="n"/>
      <c r="D340" s="103" t="n"/>
      <c r="E340" s="103" t="n"/>
    </row>
    <row r="341" ht="18.25" customHeight="1" s="105">
      <c r="A341" s="138">
        <f>A340+1</f>
        <v/>
      </c>
      <c r="B341" s="104" t="n"/>
      <c r="C341" s="127" t="n"/>
      <c r="D341" s="103" t="n"/>
      <c r="E341" s="103" t="n"/>
    </row>
    <row r="342" ht="18.25" customHeight="1" s="105">
      <c r="A342" s="138">
        <f>A341+1</f>
        <v/>
      </c>
      <c r="B342" s="104" t="n"/>
      <c r="C342" s="127" t="n"/>
      <c r="D342" s="103" t="n"/>
      <c r="E342" s="103" t="n"/>
    </row>
    <row r="343" ht="18.25" customHeight="1" s="105">
      <c r="A343" s="138">
        <f>A342+1</f>
        <v/>
      </c>
      <c r="B343" s="104" t="n"/>
      <c r="C343" s="127" t="n"/>
      <c r="D343" s="103" t="n"/>
      <c r="E343" s="103" t="n"/>
    </row>
    <row r="344" ht="18.25" customHeight="1" s="105">
      <c r="A344" s="138">
        <f>A343+1</f>
        <v/>
      </c>
      <c r="B344" s="104" t="n"/>
      <c r="C344" s="127" t="n"/>
      <c r="D344" s="103" t="n"/>
      <c r="E344" s="103" t="n"/>
    </row>
    <row r="345" ht="18.25" customHeight="1" s="105">
      <c r="A345" s="138">
        <f>A344+1</f>
        <v/>
      </c>
      <c r="B345" s="104" t="n"/>
      <c r="C345" s="127" t="n"/>
      <c r="D345" s="103" t="n"/>
      <c r="E345" s="103" t="n"/>
    </row>
    <row r="346" ht="18.25" customHeight="1" s="105">
      <c r="A346" s="138">
        <f>A345+1</f>
        <v/>
      </c>
      <c r="B346" s="104" t="n"/>
      <c r="C346" s="127" t="n"/>
      <c r="D346" s="103" t="n"/>
      <c r="E346" s="103" t="n"/>
    </row>
    <row r="347" ht="18.25" customHeight="1" s="105">
      <c r="A347" s="138">
        <f>A346+1</f>
        <v/>
      </c>
      <c r="B347" s="104" t="n"/>
      <c r="C347" s="127" t="n"/>
      <c r="D347" s="104" t="n"/>
      <c r="E347" s="103" t="n"/>
    </row>
    <row r="348" ht="18.25" customHeight="1" s="105">
      <c r="A348" s="138">
        <f>A347+1</f>
        <v/>
      </c>
      <c r="B348" s="104" t="n"/>
      <c r="C348" s="127" t="n"/>
      <c r="D348" s="103" t="n"/>
      <c r="E348" s="103" t="n"/>
    </row>
    <row r="349" ht="18.25" customHeight="1" s="105">
      <c r="A349" s="138">
        <f>A348+1</f>
        <v/>
      </c>
      <c r="B349" s="104" t="n"/>
      <c r="C349" s="127" t="n"/>
      <c r="D349" s="103" t="n"/>
      <c r="E349" s="103" t="n"/>
    </row>
    <row r="350" ht="18.25" customHeight="1" s="105">
      <c r="A350" s="138">
        <f>A349+1</f>
        <v/>
      </c>
      <c r="B350" s="104" t="n"/>
      <c r="C350" s="127" t="n"/>
      <c r="D350" s="103" t="n"/>
      <c r="E350" s="103" t="n"/>
    </row>
    <row r="351" ht="18.25" customHeight="1" s="105">
      <c r="A351" s="138">
        <f>A350+1</f>
        <v/>
      </c>
      <c r="B351" s="104" t="n"/>
      <c r="C351" s="127" t="n"/>
      <c r="D351" s="103" t="n"/>
      <c r="E351" s="103" t="n"/>
    </row>
    <row r="352" ht="18.25" customHeight="1" s="105">
      <c r="A352" s="138">
        <f>A351+1</f>
        <v/>
      </c>
      <c r="B352" s="104" t="n"/>
      <c r="C352" s="127" t="n"/>
      <c r="D352" s="103" t="n"/>
      <c r="E352" s="103" t="n"/>
    </row>
    <row r="353" ht="18.25" customHeight="1" s="105">
      <c r="A353" s="138">
        <f>A352+1</f>
        <v/>
      </c>
      <c r="B353" s="104" t="n"/>
      <c r="C353" s="127" t="n"/>
      <c r="D353" s="103" t="n"/>
      <c r="E353" s="103" t="n"/>
    </row>
    <row r="354" ht="18.25" customHeight="1" s="105">
      <c r="A354" s="138">
        <f>A353+1</f>
        <v/>
      </c>
      <c r="B354" s="104" t="n"/>
      <c r="C354" s="127" t="n"/>
      <c r="D354" s="103" t="n"/>
      <c r="E354" s="103" t="n"/>
    </row>
    <row r="355" ht="18.25" customHeight="1" s="105">
      <c r="A355" s="138">
        <f>A354+1</f>
        <v/>
      </c>
      <c r="B355" s="104" t="n"/>
      <c r="C355" s="127" t="n"/>
      <c r="D355" s="103" t="n"/>
      <c r="E355" s="103" t="n"/>
    </row>
    <row r="356" ht="18.25" customHeight="1" s="105">
      <c r="A356" s="138">
        <f>A355+1</f>
        <v/>
      </c>
      <c r="B356" s="104" t="n"/>
      <c r="C356" s="127" t="n"/>
      <c r="D356" s="103" t="n"/>
      <c r="E356" s="103" t="n"/>
    </row>
    <row r="357" ht="18.25" customHeight="1" s="105">
      <c r="A357" s="138">
        <f>A356+1</f>
        <v/>
      </c>
      <c r="B357" s="104" t="n"/>
      <c r="C357" s="127" t="n"/>
      <c r="D357" s="103" t="n"/>
      <c r="E357" s="103" t="n"/>
    </row>
    <row r="358" ht="18.25" customHeight="1" s="105">
      <c r="A358" s="138">
        <f>A357+1</f>
        <v/>
      </c>
      <c r="B358" s="104" t="n"/>
      <c r="C358" s="127" t="n"/>
      <c r="D358" s="103" t="n"/>
      <c r="E358" s="103" t="n"/>
    </row>
    <row r="359" ht="18.25" customHeight="1" s="105">
      <c r="A359" s="138">
        <f>A358+1</f>
        <v/>
      </c>
      <c r="B359" s="104" t="n"/>
      <c r="C359" s="127" t="n"/>
      <c r="D359" s="172" t="n"/>
      <c r="E359" s="103" t="n"/>
    </row>
    <row r="360" ht="18.25" customHeight="1" s="105">
      <c r="A360" s="138">
        <f>A359+1</f>
        <v/>
      </c>
      <c r="B360" s="104" t="n"/>
      <c r="C360" s="127" t="n"/>
      <c r="D360" s="103" t="n"/>
      <c r="E360" s="103" t="n"/>
    </row>
    <row r="361" ht="18.25" customHeight="1" s="105">
      <c r="A361" s="138">
        <f>A360+1</f>
        <v/>
      </c>
      <c r="B361" s="104" t="n"/>
      <c r="C361" s="127" t="n"/>
      <c r="D361" s="103" t="n"/>
      <c r="E361" s="103" t="n"/>
    </row>
    <row r="362" ht="18.25" customHeight="1" s="105">
      <c r="A362" s="138">
        <f>A361+1</f>
        <v/>
      </c>
      <c r="B362" s="104" t="n"/>
      <c r="C362" s="127" t="n"/>
      <c r="D362" s="103" t="n"/>
      <c r="E362" s="103" t="n"/>
    </row>
    <row r="363" ht="18.25" customHeight="1" s="105">
      <c r="A363" s="138">
        <f>A362+1</f>
        <v/>
      </c>
      <c r="B363" s="104" t="n"/>
      <c r="C363" s="127" t="n"/>
      <c r="D363" s="103" t="n"/>
      <c r="E363" s="103" t="n"/>
    </row>
    <row r="364" ht="18.25" customHeight="1" s="105">
      <c r="A364" s="138">
        <f>A363+1</f>
        <v/>
      </c>
      <c r="B364" s="104" t="n"/>
      <c r="C364" s="127" t="n"/>
      <c r="D364" s="103" t="n"/>
      <c r="E364" s="103" t="n"/>
    </row>
    <row r="365" ht="18.25" customHeight="1" s="105">
      <c r="A365" s="138">
        <f>A364+1</f>
        <v/>
      </c>
      <c r="B365" s="104" t="n"/>
      <c r="C365" s="127" t="n"/>
      <c r="D365" s="103" t="n"/>
      <c r="E365" s="103" t="n"/>
    </row>
    <row r="366" ht="18.25" customHeight="1" s="105">
      <c r="A366" s="138">
        <f>A365+1</f>
        <v/>
      </c>
      <c r="B366" s="104" t="n"/>
      <c r="C366" s="127" t="n"/>
      <c r="D366" s="103" t="n"/>
      <c r="E366" s="103" t="n"/>
    </row>
    <row r="367" ht="18.25" customHeight="1" s="105">
      <c r="A367" s="138">
        <f>A366+1</f>
        <v/>
      </c>
      <c r="B367" s="104" t="n"/>
      <c r="C367" s="127" t="n"/>
      <c r="D367" s="103" t="n"/>
      <c r="E367" s="103" t="n"/>
    </row>
    <row r="368" ht="18.25" customHeight="1" s="105">
      <c r="A368" s="138">
        <f>A367+1</f>
        <v/>
      </c>
      <c r="B368" s="104" t="n"/>
      <c r="C368" s="127" t="n"/>
      <c r="D368" s="103" t="n"/>
      <c r="E368" s="103" t="n"/>
    </row>
    <row r="369" ht="18.25" customHeight="1" s="105">
      <c r="A369" s="138">
        <f>A368+1</f>
        <v/>
      </c>
      <c r="B369" s="104" t="n"/>
      <c r="C369" s="127" t="n"/>
      <c r="D369" s="103" t="n"/>
      <c r="E369" s="103" t="n"/>
    </row>
    <row r="370" ht="18.25" customHeight="1" s="105">
      <c r="A370" s="138">
        <f>A369+1</f>
        <v/>
      </c>
      <c r="B370" s="104" t="n"/>
      <c r="C370" s="127" t="n"/>
      <c r="D370" s="103" t="n"/>
      <c r="E370" s="103" t="n"/>
    </row>
    <row r="371" ht="18.25" customHeight="1" s="105">
      <c r="A371" s="138">
        <f>A370+1</f>
        <v/>
      </c>
      <c r="B371" s="104" t="n"/>
      <c r="C371" s="127" t="n"/>
      <c r="D371" s="103" t="n"/>
      <c r="E371" s="103" t="n"/>
    </row>
    <row r="372" ht="18.25" customHeight="1" s="105">
      <c r="A372" s="138">
        <f>A371+1</f>
        <v/>
      </c>
      <c r="B372" s="104" t="n"/>
      <c r="C372" s="127" t="n"/>
      <c r="D372" s="103" t="n"/>
      <c r="E372" s="103" t="n"/>
    </row>
    <row r="373" ht="18.25" customHeight="1" s="105">
      <c r="A373" s="138">
        <f>A372+1</f>
        <v/>
      </c>
      <c r="B373" s="104" t="n"/>
      <c r="C373" s="127" t="n"/>
      <c r="D373" s="103" t="n"/>
      <c r="E373" s="103" t="n"/>
    </row>
    <row r="374" ht="18.25" customHeight="1" s="105">
      <c r="A374" s="159" t="n">
        <v>44686</v>
      </c>
      <c r="B374" s="160" t="n">
        <v>330.7</v>
      </c>
      <c r="C374" t="inlineStr">
        <is>
          <t>AMZN Mktp CA*130MW8CK0</t>
        </is>
      </c>
    </row>
    <row r="375" ht="18.25" customHeight="1" s="105">
      <c r="A375" s="159" t="n">
        <v>44686</v>
      </c>
      <c r="B375" s="160" t="n">
        <v>252.95</v>
      </c>
      <c r="C375" t="inlineStr">
        <is>
          <t>Amazon.ca*132GU2CU0</t>
        </is>
      </c>
    </row>
    <row r="376" ht="14" customHeight="1" s="105">
      <c r="A376" s="159" t="n">
        <v>44686</v>
      </c>
      <c r="B376" s="160" t="n">
        <v>172.45</v>
      </c>
      <c r="C376" t="inlineStr">
        <is>
          <t>AMZN Mktp CA*1315Y4C32</t>
        </is>
      </c>
    </row>
    <row r="377">
      <c r="A377" s="159" t="n">
        <v>44685</v>
      </c>
      <c r="B377" s="160" t="n">
        <v>103.41</v>
      </c>
      <c r="C377" t="inlineStr">
        <is>
          <t>PAYPAL *AROZZI</t>
        </is>
      </c>
    </row>
    <row r="378">
      <c r="A378" s="159" t="n">
        <v>44684</v>
      </c>
      <c r="B378" s="160" t="n">
        <v>357.82</v>
      </c>
      <c r="C378" t="inlineStr">
        <is>
          <t>LAFERTE &amp; LETENDRE</t>
        </is>
      </c>
    </row>
    <row r="379">
      <c r="A379" s="159" t="n">
        <v>44681</v>
      </c>
      <c r="B379" s="160" t="n">
        <v>70.59</v>
      </c>
      <c r="C379" t="inlineStr">
        <is>
          <t>AMZN Mktp CA*1Q6X87J60</t>
        </is>
      </c>
    </row>
    <row r="380">
      <c r="A380" s="159" t="n">
        <v>44678</v>
      </c>
      <c r="B380" s="160" t="n">
        <v>114.98</v>
      </c>
      <c r="C380" t="inlineStr">
        <is>
          <t>AMZN Mktp CA*1O0707UP2</t>
        </is>
      </c>
    </row>
    <row r="381">
      <c r="A381" s="159" t="n">
        <v>44678</v>
      </c>
      <c r="B381" s="160" t="n">
        <v>20.62</v>
      </c>
      <c r="C381" t="inlineStr">
        <is>
          <t>AMZN Mktp CA*1O08847U0</t>
        </is>
      </c>
    </row>
    <row r="382">
      <c r="A382" s="159" t="n">
        <v>44678</v>
      </c>
      <c r="B382" s="160" t="n">
        <v>18.38</v>
      </c>
      <c r="C382" t="inlineStr">
        <is>
          <t>AMZN Mktp CA*1O0G69IQ0</t>
        </is>
      </c>
    </row>
    <row r="383">
      <c r="A383" s="159" t="n">
        <v>44676</v>
      </c>
      <c r="B383" s="160" t="n">
        <v>3.77</v>
      </c>
      <c r="C383" t="inlineStr">
        <is>
          <t>LAFERTE &amp; LETENDRE</t>
        </is>
      </c>
    </row>
    <row r="384">
      <c r="A384" s="159" t="n">
        <v>44673</v>
      </c>
      <c r="B384" s="160" t="n">
        <v>18.38</v>
      </c>
      <c r="C384" t="inlineStr">
        <is>
          <t>Spotify P1B08D73E9</t>
        </is>
      </c>
    </row>
    <row r="385">
      <c r="A385" s="159" t="n">
        <v>44671</v>
      </c>
      <c r="B385" s="160" t="n">
        <v>69.12</v>
      </c>
      <c r="C385" t="inlineStr">
        <is>
          <t>AMZN Mktp CA*1O08R2R41</t>
        </is>
      </c>
    </row>
    <row r="386">
      <c r="A386" s="159" t="n">
        <v>44671</v>
      </c>
      <c r="B386" s="160" t="n">
        <v>45.96</v>
      </c>
      <c r="C386" t="inlineStr">
        <is>
          <t>INTUIT *TURBOTAX</t>
        </is>
      </c>
    </row>
    <row r="387">
      <c r="A387" s="159" t="n">
        <v>44671</v>
      </c>
      <c r="B387" s="160" t="n">
        <v>19.19</v>
      </c>
      <c r="C387" t="inlineStr">
        <is>
          <t>PADDLE.NET* GBLDELIGHT</t>
        </is>
      </c>
    </row>
    <row r="388">
      <c r="A388" s="159" t="n">
        <v>44670</v>
      </c>
      <c r="B388" s="160" t="n">
        <v>49.42</v>
      </c>
      <c r="C388" t="inlineStr">
        <is>
          <t>AMZN Mktp CA*1A3Z17RI0</t>
        </is>
      </c>
    </row>
    <row r="389">
      <c r="A389" s="159" t="n">
        <v>44666</v>
      </c>
      <c r="B389" s="160" t="n">
        <v>53.34</v>
      </c>
      <c r="C389" t="inlineStr">
        <is>
          <t>Amazon.ca*1O3MO50A1</t>
        </is>
      </c>
    </row>
    <row r="390">
      <c r="A390" s="159" t="n">
        <v>44666</v>
      </c>
      <c r="B390" s="160" t="n">
        <v>31.26</v>
      </c>
      <c r="C390" t="inlineStr">
        <is>
          <t>Amazon.ca*1A6KW40Z2</t>
        </is>
      </c>
    </row>
    <row r="391">
      <c r="A391" s="159" t="n">
        <v>44666</v>
      </c>
      <c r="B391" s="160" t="n">
        <v>26.2</v>
      </c>
      <c r="C391" t="inlineStr">
        <is>
          <t>Amazon.ca*1A45B7HJ0</t>
        </is>
      </c>
    </row>
    <row r="392">
      <c r="A392" s="159" t="n">
        <v>44666</v>
      </c>
      <c r="B392" s="160" t="n">
        <v>22.27</v>
      </c>
      <c r="C392" t="inlineStr">
        <is>
          <t>AMZN Mktp CA*1A2SY05H0</t>
        </is>
      </c>
    </row>
    <row r="393">
      <c r="A393" s="159" t="n">
        <v>44666</v>
      </c>
      <c r="B393" s="160" t="n">
        <v>17.58</v>
      </c>
      <c r="C393" t="inlineStr">
        <is>
          <t>Amazon.ca*1O5UX80Y1</t>
        </is>
      </c>
    </row>
    <row r="394">
      <c r="A394" s="159" t="n">
        <v>44664</v>
      </c>
      <c r="B394" s="160" t="n">
        <v>229.93</v>
      </c>
      <c r="C394" t="inlineStr">
        <is>
          <t>AMZN Mktp CA*1A5J76402</t>
        </is>
      </c>
    </row>
    <row r="395">
      <c r="A395" s="159" t="n">
        <v>44664</v>
      </c>
      <c r="B395" s="160" t="n">
        <v>66.29000000000001</v>
      </c>
      <c r="C395" t="inlineStr">
        <is>
          <t>AMZN Mktp CA*1A8DP3YB1</t>
        </is>
      </c>
    </row>
    <row r="396">
      <c r="A396" s="159" t="n">
        <v>44664</v>
      </c>
      <c r="B396" s="160" t="n">
        <v>63.85</v>
      </c>
      <c r="C396" t="inlineStr">
        <is>
          <t>AMZN Mktp CA*1O4FB7CL1</t>
        </is>
      </c>
    </row>
    <row r="397">
      <c r="A397" s="159" t="n">
        <v>44664</v>
      </c>
      <c r="B397" s="160" t="n">
        <v>63.46</v>
      </c>
      <c r="C397" t="inlineStr">
        <is>
          <t>AMZN Mktp CA*1O4E50CQ1</t>
        </is>
      </c>
    </row>
    <row r="398">
      <c r="A398" s="159" t="n">
        <v>44664</v>
      </c>
      <c r="B398" s="160" t="n">
        <v>32.37</v>
      </c>
      <c r="C398" t="inlineStr">
        <is>
          <t>AMZN Mktp CA*1A62Y9Y21</t>
        </is>
      </c>
    </row>
    <row r="399">
      <c r="A399" s="159" t="n">
        <v>44664</v>
      </c>
      <c r="B399" s="160" t="n">
        <v>30.99</v>
      </c>
      <c r="C399" t="inlineStr">
        <is>
          <t>AMZN Mktp CA*1O3JM8F41</t>
        </is>
      </c>
    </row>
    <row r="400">
      <c r="A400" s="159" t="n">
        <v>44664</v>
      </c>
      <c r="B400" s="160" t="n">
        <v>23.31</v>
      </c>
      <c r="C400" t="inlineStr">
        <is>
          <t>AMZN Mktp CA*1A8CY1YV1</t>
        </is>
      </c>
    </row>
    <row r="401">
      <c r="A401" s="159" t="n">
        <v>44664</v>
      </c>
      <c r="B401" s="160" t="n">
        <v>18.38</v>
      </c>
      <c r="C401" t="inlineStr">
        <is>
          <t>AMZN Mktp CA*1A6QQ94D2</t>
        </is>
      </c>
    </row>
    <row r="402">
      <c r="A402" s="159" t="n">
        <v>44678</v>
      </c>
      <c r="B402" s="160" t="n">
        <v>0.01</v>
      </c>
      <c r="C402" t="inlineStr">
        <is>
          <t>AMZ*Objoy Direct</t>
        </is>
      </c>
    </row>
    <row r="403">
      <c r="A403" s="159" t="n">
        <v>44933</v>
      </c>
      <c r="B403" s="160" t="n">
        <v>39.99</v>
      </c>
      <c r="C403" t="inlineStr">
        <is>
          <t>AMZN Mktp CA*OD7TC0BC3</t>
        </is>
      </c>
    </row>
    <row r="404">
      <c r="A404" s="159" t="n">
        <v>44930</v>
      </c>
      <c r="B404" s="160" t="n">
        <v>149.46</v>
      </c>
      <c r="C404" t="inlineStr">
        <is>
          <t>Amazon.ca*AO6KM13H3</t>
        </is>
      </c>
    </row>
    <row r="405">
      <c r="A405" s="159" t="n">
        <v>44930</v>
      </c>
      <c r="B405" s="160" t="n">
        <v>26.21</v>
      </c>
      <c r="C405" t="inlineStr">
        <is>
          <t>AMZN Mktp CA*Y88RE7DU3</t>
        </is>
      </c>
    </row>
    <row r="406">
      <c r="A406" s="159" t="n">
        <v>44930</v>
      </c>
      <c r="B406" s="160" t="n">
        <v>19.53</v>
      </c>
      <c r="C406" t="inlineStr">
        <is>
          <t>AMZN Mktp CA*UE57L7WQ3</t>
        </is>
      </c>
    </row>
    <row r="407">
      <c r="A407" s="159" t="n">
        <v>44929</v>
      </c>
      <c r="B407" s="160" t="n">
        <v>35.63</v>
      </c>
      <c r="C407" t="inlineStr">
        <is>
          <t>AMZN Mktp CA*ID4I81NE3</t>
        </is>
      </c>
    </row>
    <row r="408">
      <c r="A408" s="159" t="n">
        <v>44926</v>
      </c>
      <c r="B408" s="160" t="n">
        <v>195.65</v>
      </c>
      <c r="C408" t="inlineStr">
        <is>
          <t>eBay O*12-08072-94737</t>
        </is>
      </c>
    </row>
    <row r="409">
      <c r="A409" s="159" t="n">
        <v>44917</v>
      </c>
      <c r="B409" s="160" t="n">
        <v>18.38</v>
      </c>
      <c r="C409" t="inlineStr">
        <is>
          <t>Spotify P18A25CFE6</t>
        </is>
      </c>
    </row>
    <row r="410">
      <c r="A410" s="159" t="n">
        <v>44904</v>
      </c>
      <c r="B410" s="160" t="n">
        <v>488.63</v>
      </c>
      <c r="C410" t="inlineStr">
        <is>
          <t>AMZ*LIU L SHOP CA WWW.AMAZON.CAON</t>
        </is>
      </c>
    </row>
    <row r="411">
      <c r="A411" s="159" t="n">
        <v>44902</v>
      </c>
      <c r="B411" s="160" t="n">
        <v>206.75</v>
      </c>
      <c r="C411" t="inlineStr">
        <is>
          <t>AMZN Mktp CA*A04JW0I13 WWW.AMAZON.CAON</t>
        </is>
      </c>
    </row>
    <row r="412">
      <c r="A412" s="159" t="n">
        <v>44902</v>
      </c>
      <c r="B412" s="160" t="n">
        <v>193.96</v>
      </c>
      <c r="C412" t="inlineStr">
        <is>
          <t>AMZN Mktp CA*GS1V88WY3 WWW.AMAZON.CAON</t>
        </is>
      </c>
    </row>
    <row r="413">
      <c r="A413" s="159" t="n">
        <v>44904</v>
      </c>
      <c r="B413" s="160" t="n">
        <v>488.63</v>
      </c>
      <c r="C413" t="inlineStr">
        <is>
          <t>AMZ*LIU L SHOP CA WWW.AMAZON.CAON</t>
        </is>
      </c>
    </row>
    <row r="414">
      <c r="A414" s="159" t="n">
        <v>44583</v>
      </c>
      <c r="B414" s="160" t="n">
        <v>18.38</v>
      </c>
      <c r="C414" t="inlineStr">
        <is>
          <t>Spotify P196A645CA</t>
        </is>
      </c>
    </row>
    <row r="415">
      <c r="A415" s="159" t="n">
        <v>44581</v>
      </c>
      <c r="B415" s="160" t="n">
        <v>39.85</v>
      </c>
      <c r="C415" t="inlineStr">
        <is>
          <t>AMZN Mktp CA*3H8GO9UU3</t>
        </is>
      </c>
    </row>
    <row r="416">
      <c r="A416" s="159" t="n">
        <v>44581</v>
      </c>
      <c r="B416" s="160" t="n">
        <v>33.72</v>
      </c>
      <c r="C416" t="inlineStr">
        <is>
          <t>AMZN Mktp CA*QA4N25UU3</t>
        </is>
      </c>
    </row>
    <row r="417">
      <c r="A417" s="159" t="n">
        <v>44572</v>
      </c>
      <c r="B417" s="160" t="n">
        <v>20.68</v>
      </c>
      <c r="C417" t="inlineStr">
        <is>
          <t>AMZN Mktp CA*TB1032GT3</t>
        </is>
      </c>
    </row>
    <row r="418">
      <c r="A418" s="159" t="n">
        <v>44624</v>
      </c>
      <c r="B418" s="160" t="n">
        <v>56.11</v>
      </c>
      <c r="C418" t="inlineStr">
        <is>
          <t>AMZN Mktp CA*1W7W36MX0</t>
        </is>
      </c>
    </row>
    <row r="419">
      <c r="A419" s="159" t="n">
        <v>44621</v>
      </c>
      <c r="B419" s="160" t="n">
        <v>52.52</v>
      </c>
      <c r="C419" t="inlineStr">
        <is>
          <t>AMZN Mktp CA*1I2AM8VQ2</t>
        </is>
      </c>
    </row>
    <row r="420">
      <c r="A420" s="159" t="n">
        <v>44621</v>
      </c>
      <c r="B420" s="160" t="n">
        <v>24.2</v>
      </c>
      <c r="C420" t="inlineStr">
        <is>
          <t>AMZN Mktp CA*1W8TH8E81</t>
        </is>
      </c>
    </row>
    <row r="421">
      <c r="A421" s="159" t="n">
        <v>44621</v>
      </c>
      <c r="B421" s="160" t="n">
        <v>21.83</v>
      </c>
      <c r="C421" t="inlineStr">
        <is>
          <t>AMZN Mktp CA*1I8Y53572</t>
        </is>
      </c>
    </row>
    <row r="422">
      <c r="A422" s="159" t="n">
        <v>44614</v>
      </c>
      <c r="B422" s="160" t="n">
        <v>18.38</v>
      </c>
      <c r="C422" t="inlineStr">
        <is>
          <t>Spotify P19EEA1742</t>
        </is>
      </c>
    </row>
    <row r="423">
      <c r="A423" s="159" t="n">
        <v>44655</v>
      </c>
      <c r="B423" s="160" t="n">
        <v>40.23</v>
      </c>
      <c r="C423" t="inlineStr">
        <is>
          <t>INTUIT *TURBOTAX</t>
        </is>
      </c>
    </row>
    <row r="424">
      <c r="A424" s="159" t="n">
        <v>44653</v>
      </c>
      <c r="B424" s="160" t="n">
        <v>47.24</v>
      </c>
      <c r="C424" t="inlineStr">
        <is>
          <t>AMZN Mktp CA*1H0AX5GT1</t>
        </is>
      </c>
    </row>
    <row r="425">
      <c r="A425" s="159" t="n">
        <v>44651</v>
      </c>
      <c r="B425" s="160" t="n">
        <v>241.44</v>
      </c>
      <c r="C425" t="inlineStr">
        <is>
          <t>AMZN Mktp CA*160S55SX0</t>
        </is>
      </c>
    </row>
    <row r="426">
      <c r="A426" s="159" t="n">
        <v>44651</v>
      </c>
      <c r="B426" s="160" t="n">
        <v>177.01</v>
      </c>
      <c r="C426" t="inlineStr">
        <is>
          <t>AMZN Mktp CA*1H5RB9JR1</t>
        </is>
      </c>
    </row>
    <row r="427">
      <c r="A427" s="159" t="n">
        <v>44642</v>
      </c>
      <c r="B427" s="160" t="n">
        <v>18.38</v>
      </c>
      <c r="C427" t="inlineStr">
        <is>
          <t>Spotify P1A782BBCA</t>
        </is>
      </c>
    </row>
    <row r="428">
      <c r="A428" s="159" t="n">
        <v>44633</v>
      </c>
      <c r="B428" s="160" t="n">
        <v>39.85</v>
      </c>
      <c r="C428" t="inlineStr">
        <is>
          <t>AMZN Mktp CA*1Z3AV7HM0</t>
        </is>
      </c>
    </row>
    <row r="429">
      <c r="A429" s="159" t="n">
        <v>44633</v>
      </c>
      <c r="B429" s="160" t="n">
        <v>33.72</v>
      </c>
      <c r="C429" t="inlineStr">
        <is>
          <t>AMZN Mktp CA*1Z14D34K2</t>
        </is>
      </c>
    </row>
    <row r="430">
      <c r="A430" s="159" t="n">
        <v>44715</v>
      </c>
      <c r="B430" s="160" t="n">
        <v>68.69</v>
      </c>
      <c r="C430" t="inlineStr">
        <is>
          <t>Amazon.ca*Y71TM5W33</t>
        </is>
      </c>
    </row>
    <row r="431">
      <c r="A431" s="159" t="n">
        <v>44709</v>
      </c>
      <c r="B431" s="160" t="n">
        <v>28.71</v>
      </c>
      <c r="C431" t="inlineStr">
        <is>
          <t>Amazon.ca*1R1KX4RT2</t>
        </is>
      </c>
    </row>
    <row r="432">
      <c r="A432" s="159" t="n">
        <v>44703</v>
      </c>
      <c r="B432" s="160" t="n">
        <v>18.38</v>
      </c>
      <c r="C432" t="inlineStr">
        <is>
          <t>Spotify P1B985C84E</t>
        </is>
      </c>
    </row>
    <row r="433">
      <c r="A433" s="159" t="n">
        <v>44697</v>
      </c>
      <c r="B433" s="160" t="n">
        <v>22.75</v>
      </c>
      <c r="C433" t="inlineStr">
        <is>
          <t>AMZN Mktp CA*1R2PO5G81</t>
        </is>
      </c>
    </row>
    <row r="434">
      <c r="A434" s="159" t="n">
        <v>44693</v>
      </c>
      <c r="B434" s="160" t="n">
        <v>45.96</v>
      </c>
      <c r="C434" t="inlineStr">
        <is>
          <t>INTUIT *TURBOTAX</t>
        </is>
      </c>
    </row>
    <row r="435">
      <c r="A435" s="159" t="n">
        <v>44687</v>
      </c>
      <c r="B435" s="160" t="n">
        <v>535.76</v>
      </c>
      <c r="C435" t="inlineStr">
        <is>
          <t>AMZN Mktp CA*1L8IE4O21</t>
        </is>
      </c>
    </row>
    <row r="436">
      <c r="A436" s="159" t="n">
        <v>44749</v>
      </c>
      <c r="B436" s="160" t="n">
        <v>159.72</v>
      </c>
      <c r="C436" t="inlineStr">
        <is>
          <t>AMZN Mktp CA*VX9BX50A3</t>
        </is>
      </c>
    </row>
    <row r="437">
      <c r="A437" s="159" t="n">
        <v>44749</v>
      </c>
      <c r="B437" s="160" t="n">
        <v>48.47</v>
      </c>
      <c r="C437" t="inlineStr">
        <is>
          <t>Amazon.ca</t>
        </is>
      </c>
    </row>
    <row r="438">
      <c r="A438" s="159" t="n">
        <v>44748</v>
      </c>
      <c r="B438" s="160" t="n">
        <v>10.34</v>
      </c>
      <c r="C438" t="inlineStr">
        <is>
          <t>AMZN Mktp CA*DF62C7NU3</t>
        </is>
      </c>
    </row>
    <row r="439">
      <c r="A439" s="159" t="n">
        <v>44739</v>
      </c>
      <c r="B439" s="160" t="n">
        <v>17.97</v>
      </c>
      <c r="C439" t="inlineStr">
        <is>
          <t>AMZN Mktp CA*0R2256VM3</t>
        </is>
      </c>
    </row>
    <row r="440">
      <c r="A440" s="159" t="n">
        <v>44738</v>
      </c>
      <c r="B440" s="160" t="n">
        <v>75.65000000000001</v>
      </c>
      <c r="C440" t="inlineStr">
        <is>
          <t>AMZN Mktp CA*K39IV1VE3</t>
        </is>
      </c>
    </row>
    <row r="441">
      <c r="A441" s="159" t="n">
        <v>44734</v>
      </c>
      <c r="B441" s="160" t="n">
        <v>18.38</v>
      </c>
      <c r="C441" t="inlineStr">
        <is>
          <t>Spotify P1C22D1249</t>
        </is>
      </c>
    </row>
    <row r="442">
      <c r="A442" s="159" t="n">
        <v>44734</v>
      </c>
      <c r="B442" s="160" t="n">
        <v>16.06</v>
      </c>
      <c r="C442" t="inlineStr">
        <is>
          <t>Amazon.ca*HR3M715E3</t>
        </is>
      </c>
    </row>
    <row r="443">
      <c r="A443" s="159" t="n">
        <v>44726</v>
      </c>
      <c r="B443" s="160" t="n">
        <v>34.94</v>
      </c>
      <c r="C443" t="inlineStr">
        <is>
          <t>Amazon.ca*538QD8WC3</t>
        </is>
      </c>
    </row>
    <row r="444">
      <c r="A444" s="159" t="n">
        <v>44726</v>
      </c>
      <c r="B444" s="160" t="n">
        <v>24.89</v>
      </c>
      <c r="C444" t="inlineStr">
        <is>
          <t>AMZN Mktp CA*XF4KX9SD3</t>
        </is>
      </c>
    </row>
    <row r="445">
      <c r="A445" s="159" t="n">
        <v>44774</v>
      </c>
      <c r="B445" s="160" t="n">
        <v>95.39</v>
      </c>
      <c r="C445" t="inlineStr">
        <is>
          <t>AMZ*jhgvcxszxs WWW.AMAZON.CAON</t>
        </is>
      </c>
    </row>
    <row r="446">
      <c r="A446" s="159" t="n">
        <v>44771</v>
      </c>
      <c r="B446" s="160" t="n">
        <v>86.75</v>
      </c>
      <c r="C446" t="inlineStr">
        <is>
          <t>AMZN Mktp CA*T56QH6MO3</t>
        </is>
      </c>
    </row>
    <row r="447">
      <c r="A447" s="159" t="n">
        <v>44771</v>
      </c>
      <c r="B447" s="160" t="n">
        <v>44.98</v>
      </c>
      <c r="C447" t="inlineStr">
        <is>
          <t>AMZN Mktp CA*Z29RG1AA3</t>
        </is>
      </c>
    </row>
    <row r="448">
      <c r="A448" s="159" t="n">
        <v>44770</v>
      </c>
      <c r="B448" s="160" t="n">
        <v>48.9</v>
      </c>
      <c r="C448" t="inlineStr">
        <is>
          <t>AMZN Mktp CA*CD51L5GF3</t>
        </is>
      </c>
    </row>
    <row r="449">
      <c r="A449" s="159" t="n">
        <v>44770</v>
      </c>
      <c r="B449" s="160" t="n">
        <v>31.78</v>
      </c>
      <c r="C449" t="inlineStr">
        <is>
          <t>AMZN Mktp CA*FK5086213</t>
        </is>
      </c>
    </row>
    <row r="450">
      <c r="A450" s="159" t="n">
        <v>44769</v>
      </c>
      <c r="B450" s="160" t="n">
        <v>59.99</v>
      </c>
      <c r="C450" t="inlineStr">
        <is>
          <t>AMZN Mktp CA*LX9E34UU3</t>
        </is>
      </c>
    </row>
    <row r="451">
      <c r="A451" s="159" t="n">
        <v>44768</v>
      </c>
      <c r="B451" s="160" t="n">
        <v>154.47</v>
      </c>
      <c r="C451" t="inlineStr">
        <is>
          <t>AMZN Mktp CA*WC5VV14F3</t>
        </is>
      </c>
    </row>
    <row r="452">
      <c r="A452" s="159" t="n">
        <v>44768</v>
      </c>
      <c r="B452" s="160" t="n">
        <v>95.39</v>
      </c>
      <c r="C452" t="inlineStr">
        <is>
          <t>AMZN Mktp CA*A746Y8U73</t>
        </is>
      </c>
    </row>
    <row r="453">
      <c r="A453" s="159" t="n">
        <v>44768</v>
      </c>
      <c r="B453" s="160" t="n">
        <v>47.82</v>
      </c>
      <c r="C453" t="inlineStr">
        <is>
          <t>AMZN Mktp CA*AW8XI5AO3</t>
        </is>
      </c>
    </row>
    <row r="454">
      <c r="A454" s="159" t="n">
        <v>44768</v>
      </c>
      <c r="B454" s="160" t="n">
        <v>12.99</v>
      </c>
      <c r="C454" t="inlineStr">
        <is>
          <t>AMZN Mktp CA*A40K841V3</t>
        </is>
      </c>
    </row>
    <row r="455">
      <c r="A455" s="159" t="n">
        <v>44768</v>
      </c>
      <c r="B455" s="160" t="n">
        <v>10.34</v>
      </c>
      <c r="C455" t="inlineStr">
        <is>
          <t>LAFERTE &amp; LETENDRE</t>
        </is>
      </c>
    </row>
    <row r="456">
      <c r="A456" s="159" t="n">
        <v>44764</v>
      </c>
      <c r="B456" s="160" t="n">
        <v>18.38</v>
      </c>
      <c r="C456" t="inlineStr">
        <is>
          <t>Spotify P1CB1E45BF</t>
        </is>
      </c>
    </row>
    <row r="457">
      <c r="A457" s="159" t="n">
        <v>44759</v>
      </c>
      <c r="B457" s="160" t="n">
        <v>43.62</v>
      </c>
      <c r="C457" t="inlineStr">
        <is>
          <t>Amazon.ca*EY5MO8F43</t>
        </is>
      </c>
    </row>
    <row r="458">
      <c r="A458" s="159" t="n">
        <v>44759</v>
      </c>
      <c r="B458" s="160" t="n">
        <v>37.93</v>
      </c>
      <c r="C458" t="inlineStr">
        <is>
          <t>Amazon.ca*5U4886XR3</t>
        </is>
      </c>
    </row>
    <row r="459">
      <c r="A459" s="159" t="n">
        <v>44759</v>
      </c>
      <c r="B459" s="160" t="n">
        <v>37.93</v>
      </c>
      <c r="C459" t="inlineStr">
        <is>
          <t>Amazon.ca*TU4N55FX3</t>
        </is>
      </c>
    </row>
    <row r="460">
      <c r="A460" s="159" t="n">
        <v>44758</v>
      </c>
      <c r="B460" s="160" t="n">
        <v>104.84</v>
      </c>
      <c r="C460" t="inlineStr">
        <is>
          <t>Amazon.ca*NB05H78R3</t>
        </is>
      </c>
    </row>
    <row r="461">
      <c r="A461" s="159" t="n">
        <v>44758</v>
      </c>
      <c r="B461" s="160" t="n">
        <v>49.78</v>
      </c>
      <c r="C461" t="inlineStr">
        <is>
          <t>AMZN Mktp CA*R92V03VI3</t>
        </is>
      </c>
    </row>
    <row r="462">
      <c r="A462" s="159" t="n">
        <v>44753</v>
      </c>
      <c r="B462" s="160" t="n">
        <v>113.83</v>
      </c>
      <c r="C462" t="inlineStr">
        <is>
          <t>Amazon.ca Prime Member amazon.ca/pri BC</t>
        </is>
      </c>
    </row>
    <row r="463">
      <c r="A463" s="159" t="n">
        <v>44752</v>
      </c>
      <c r="B463" s="160" t="n">
        <v>118.4</v>
      </c>
      <c r="C463" t="inlineStr">
        <is>
          <t>JEAN COUTU 325 SAINT HYACINT QC</t>
        </is>
      </c>
    </row>
    <row r="464">
      <c r="A464" s="159" t="n">
        <v>44810</v>
      </c>
      <c r="B464" s="160" t="n">
        <v>118.24</v>
      </c>
      <c r="C464" t="inlineStr">
        <is>
          <t>JEAN COUTU 325 SAINT HYACINTQC</t>
        </is>
      </c>
    </row>
    <row r="465">
      <c r="A465" s="159" t="n">
        <v>44810</v>
      </c>
      <c r="B465" s="160" t="n">
        <v>27.71</v>
      </c>
      <c r="C465" t="inlineStr">
        <is>
          <t>Amazon.ca www.amazon.caON</t>
        </is>
      </c>
    </row>
    <row r="466">
      <c r="A466" s="159" t="n">
        <v>44799</v>
      </c>
      <c r="B466" s="160" t="n">
        <v>1094.54</v>
      </c>
      <c r="C466" t="inlineStr">
        <is>
          <t>NEWEGG CANADA INC</t>
        </is>
      </c>
    </row>
    <row r="467">
      <c r="A467" s="159" t="n">
        <v>44795</v>
      </c>
      <c r="B467" s="160" t="n">
        <v>18.38</v>
      </c>
      <c r="C467" t="inlineStr">
        <is>
          <t>Spotify P1D4B86FF6</t>
        </is>
      </c>
    </row>
    <row r="468">
      <c r="A468" s="159" t="n">
        <v>44792</v>
      </c>
      <c r="B468" s="160" t="n">
        <v>229.92</v>
      </c>
      <c r="C468" t="inlineStr">
        <is>
          <t>AMZN Mktp CA*868019Y93</t>
        </is>
      </c>
    </row>
    <row r="469">
      <c r="A469" s="159" t="n">
        <v>44792</v>
      </c>
      <c r="B469" s="160" t="n">
        <v>86.20999999999999</v>
      </c>
      <c r="C469" t="inlineStr">
        <is>
          <t>AMZN Mktp CA*U40W88ED3</t>
        </is>
      </c>
    </row>
    <row r="470">
      <c r="A470" s="159" t="n">
        <v>44792</v>
      </c>
      <c r="B470" s="160" t="n">
        <v>28.48</v>
      </c>
      <c r="C470" t="inlineStr">
        <is>
          <t>LAFERTE &amp; LETENDRE</t>
        </is>
      </c>
    </row>
    <row r="471">
      <c r="A471" s="159" t="n">
        <v>44791</v>
      </c>
      <c r="B471" s="160" t="n">
        <v>22.98</v>
      </c>
      <c r="C471" t="inlineStr">
        <is>
          <t>INTUIT *TURBOTAX</t>
        </is>
      </c>
    </row>
    <row r="472">
      <c r="A472" s="159" t="n">
        <v>44791</v>
      </c>
      <c r="B472" s="160" t="n">
        <v>22.98</v>
      </c>
      <c r="C472" t="inlineStr">
        <is>
          <t>INTUIT *TURBOTAX</t>
        </is>
      </c>
    </row>
    <row r="473">
      <c r="A473" s="159" t="n">
        <v>44791</v>
      </c>
      <c r="B473" s="160" t="n">
        <v>22.98</v>
      </c>
      <c r="C473" t="inlineStr">
        <is>
          <t>INTUIT *TURBOTAX</t>
        </is>
      </c>
    </row>
    <row r="474">
      <c r="A474" s="159" t="n">
        <v>44782</v>
      </c>
      <c r="B474" s="160" t="n">
        <v>34.48</v>
      </c>
      <c r="C474" t="inlineStr">
        <is>
          <t>AMZN Mktp CA*RU1KH9PG3</t>
        </is>
      </c>
    </row>
    <row r="475">
      <c r="A475" s="159" t="n">
        <v>44782</v>
      </c>
      <c r="B475" s="160" t="n">
        <v>18.38</v>
      </c>
      <c r="C475" t="inlineStr">
        <is>
          <t>AMZN Mktp CA*J63PI1NH3</t>
        </is>
      </c>
    </row>
    <row r="476">
      <c r="A476" s="159" t="n">
        <v>44781</v>
      </c>
      <c r="B476" s="160" t="n">
        <v>42.23</v>
      </c>
      <c r="C476" t="inlineStr">
        <is>
          <t>AMZN Mktp CA*JP0ZF9AA3</t>
        </is>
      </c>
    </row>
    <row r="477">
      <c r="A477" s="159" t="n">
        <v>44779</v>
      </c>
      <c r="B477" s="160" t="n">
        <v>157.59</v>
      </c>
      <c r="C477" t="inlineStr">
        <is>
          <t>JEAN COUTU 325</t>
        </is>
      </c>
    </row>
    <row r="478">
      <c r="A478" s="159" t="n">
        <v>44779</v>
      </c>
      <c r="B478" s="160" t="n">
        <v>27.71</v>
      </c>
      <c r="C478" t="inlineStr">
        <is>
          <t>Amazon.ca</t>
        </is>
      </c>
    </row>
    <row r="479">
      <c r="A479" s="159" t="n">
        <v>44840</v>
      </c>
      <c r="B479" s="160" t="n">
        <v>186.75</v>
      </c>
      <c r="C479" t="inlineStr">
        <is>
          <t>JEAN COUTU 325</t>
        </is>
      </c>
    </row>
    <row r="480">
      <c r="A480" s="159" t="n">
        <v>44840</v>
      </c>
      <c r="B480" s="160" t="n">
        <v>100.44</v>
      </c>
      <c r="C480" t="inlineStr">
        <is>
          <t>AMZN Mktp CA*1K3GM4C01</t>
        </is>
      </c>
    </row>
    <row r="481">
      <c r="A481" s="159" t="n">
        <v>44839</v>
      </c>
      <c r="B481" s="160" t="n">
        <v>208.72</v>
      </c>
      <c r="C481" t="inlineStr">
        <is>
          <t>AMZN Mktp CA*1410Q96J2</t>
        </is>
      </c>
    </row>
    <row r="482">
      <c r="A482" s="159" t="n">
        <v>44839</v>
      </c>
      <c r="B482" s="160" t="n">
        <v>30.53</v>
      </c>
      <c r="C482" t="inlineStr">
        <is>
          <t>AMZN Mktp CA*144V69QR2</t>
        </is>
      </c>
    </row>
    <row r="483">
      <c r="A483" s="159" t="n">
        <v>44839</v>
      </c>
      <c r="B483" s="160" t="n">
        <v>27.71</v>
      </c>
      <c r="C483" t="inlineStr">
        <is>
          <t>Amazon.ca</t>
        </is>
      </c>
    </row>
    <row r="484">
      <c r="A484" s="159" t="n">
        <v>44833</v>
      </c>
      <c r="B484" s="160" t="n">
        <v>116.09</v>
      </c>
      <c r="C484" t="inlineStr">
        <is>
          <t>AMZN Mktp CA*1U8AQ92H2</t>
        </is>
      </c>
    </row>
    <row r="485">
      <c r="A485" s="159" t="n">
        <v>44833</v>
      </c>
      <c r="B485" s="160" t="n">
        <v>66.09999999999999</v>
      </c>
      <c r="C485" t="inlineStr">
        <is>
          <t>AMZN Mktp CA*147UY5ZG0</t>
        </is>
      </c>
    </row>
    <row r="486">
      <c r="A486" s="159" t="n">
        <v>44831</v>
      </c>
      <c r="B486" s="160" t="n">
        <v>65</v>
      </c>
      <c r="C486" t="inlineStr">
        <is>
          <t>AMZN Mktp CA*1U10Y39G1</t>
        </is>
      </c>
    </row>
    <row r="487">
      <c r="A487" s="159" t="n">
        <v>44831</v>
      </c>
      <c r="B487" s="160" t="n">
        <v>34.72</v>
      </c>
      <c r="C487" t="inlineStr">
        <is>
          <t>AMZN Mktp CA*1U52M42D0</t>
        </is>
      </c>
    </row>
    <row r="488">
      <c r="A488" s="159" t="n">
        <v>44831</v>
      </c>
      <c r="B488" s="160" t="n">
        <v>18.99</v>
      </c>
      <c r="C488" t="inlineStr">
        <is>
          <t>AMZN Mktp CA*1U9YL9K90</t>
        </is>
      </c>
    </row>
    <row r="489">
      <c r="A489" s="159" t="n">
        <v>44831</v>
      </c>
      <c r="B489" s="160" t="n">
        <v>11.93</v>
      </c>
      <c r="C489" t="inlineStr">
        <is>
          <t>AMZN Mktp CA*1U0IR8KU0</t>
        </is>
      </c>
    </row>
    <row r="490">
      <c r="A490" s="159" t="n">
        <v>44826</v>
      </c>
      <c r="B490" s="160" t="n">
        <v>429.99</v>
      </c>
      <c r="C490" t="inlineStr">
        <is>
          <t>AMZN Mktp CA*1U7ZA6LY0</t>
        </is>
      </c>
    </row>
    <row r="491">
      <c r="A491" s="159" t="n">
        <v>44826</v>
      </c>
      <c r="B491" s="160" t="n">
        <v>19.64</v>
      </c>
      <c r="C491" t="inlineStr">
        <is>
          <t>LAFERTE &amp; LETENDRE</t>
        </is>
      </c>
    </row>
    <row r="492">
      <c r="A492" s="159" t="n">
        <v>44826</v>
      </c>
      <c r="B492" s="160" t="n">
        <v>18.38</v>
      </c>
      <c r="C492" t="inlineStr">
        <is>
          <t>Spotify P1DE7D30F3</t>
        </is>
      </c>
    </row>
    <row r="493">
      <c r="A493" s="159" t="n">
        <v>44826</v>
      </c>
      <c r="B493" s="160" t="n">
        <v>10.34</v>
      </c>
      <c r="C493" t="inlineStr">
        <is>
          <t>LAFERTE &amp; LETENDRE</t>
        </is>
      </c>
    </row>
    <row r="494">
      <c r="A494" s="159" t="n">
        <v>44825</v>
      </c>
      <c r="B494" s="160" t="n">
        <v>172.93</v>
      </c>
      <c r="C494" t="inlineStr">
        <is>
          <t>AMZN Mktp CA*1M1PC82K2</t>
        </is>
      </c>
    </row>
    <row r="495">
      <c r="A495" s="159" t="n">
        <v>44812</v>
      </c>
      <c r="B495" s="160" t="n">
        <v>175.85</v>
      </c>
      <c r="C495" t="inlineStr">
        <is>
          <t>AMZN Mktp CA*1V45J02T2 WWW.AMAZON.CAON</t>
        </is>
      </c>
    </row>
    <row r="496">
      <c r="A496" s="159" t="n">
        <v>44869</v>
      </c>
      <c r="B496" s="160" t="n">
        <v>122.65</v>
      </c>
      <c r="C496" t="inlineStr">
        <is>
          <t>JEAN COUTU  325</t>
        </is>
      </c>
    </row>
    <row r="497">
      <c r="A497" s="159" t="n">
        <v>44869</v>
      </c>
      <c r="B497" s="160" t="n">
        <v>27.71</v>
      </c>
      <c r="C497" t="inlineStr">
        <is>
          <t>Amazon.ca</t>
        </is>
      </c>
    </row>
    <row r="498">
      <c r="A498" s="159" t="n">
        <v>44862</v>
      </c>
      <c r="B498" s="160" t="n">
        <v>105.86</v>
      </c>
      <c r="C498" t="inlineStr">
        <is>
          <t>AMZN Mktp CA*H804I8SS2</t>
        </is>
      </c>
    </row>
    <row r="499">
      <c r="A499" s="159" t="n">
        <v>44856</v>
      </c>
      <c r="B499" s="160" t="n">
        <v>18.38</v>
      </c>
      <c r="C499" t="inlineStr">
        <is>
          <t>Spotify P1E7C36346</t>
        </is>
      </c>
    </row>
    <row r="500">
      <c r="A500" s="159" t="n">
        <v>44900</v>
      </c>
      <c r="B500" s="160" t="n">
        <v>124.15</v>
      </c>
      <c r="C500" t="inlineStr">
        <is>
          <t>AMZN Mktp CA*BQ1068GE3 WWW.AMAZON.CAON</t>
        </is>
      </c>
    </row>
    <row r="501">
      <c r="A501" s="159" t="n">
        <v>44900</v>
      </c>
      <c r="B501" s="160" t="n">
        <v>50.23</v>
      </c>
      <c r="C501" t="inlineStr">
        <is>
          <t>AMZN Mktp CA*9R62A12P3 WWW.AMAZON.CAON</t>
        </is>
      </c>
    </row>
    <row r="502">
      <c r="A502" s="159" t="n">
        <v>44900</v>
      </c>
      <c r="B502" s="160" t="n">
        <v>19.99</v>
      </c>
      <c r="C502" t="inlineStr">
        <is>
          <t>AMZN Mktp CA*4B2K05QJ3 WWW.AMAZON.CAON</t>
        </is>
      </c>
    </row>
    <row r="503">
      <c r="A503" s="159" t="n">
        <v>44900</v>
      </c>
      <c r="B503" s="160" t="n">
        <v>16.54</v>
      </c>
      <c r="C503" t="inlineStr">
        <is>
          <t>AMZN Mktp CA*PR7FS76U3 WWW.AMAZON.CAON</t>
        </is>
      </c>
    </row>
    <row r="504">
      <c r="A504" s="159" t="n">
        <v>44896</v>
      </c>
      <c r="B504" s="160" t="n">
        <v>119.57</v>
      </c>
      <c r="C504" t="inlineStr">
        <is>
          <t>AMZN Mktp CA*H90Q20U93 WWW.AMAZON.CAON</t>
        </is>
      </c>
    </row>
    <row r="505">
      <c r="A505" s="159" t="n">
        <v>44893</v>
      </c>
      <c r="B505" s="160" t="n">
        <v>33.9</v>
      </c>
      <c r="C505" t="inlineStr">
        <is>
          <t>LAFERTE &amp; LETENDRE SAINT-HYACINTQC</t>
        </is>
      </c>
    </row>
    <row r="506">
      <c r="A506" s="159" t="n">
        <v>44890</v>
      </c>
      <c r="B506" s="160" t="n">
        <v>183.94</v>
      </c>
      <c r="C506" t="inlineStr">
        <is>
          <t>AMZN Mktp CA*HW73H83Q2 WWW.AMAZON.CAON</t>
        </is>
      </c>
    </row>
    <row r="507">
      <c r="A507" s="159" t="n">
        <v>44890</v>
      </c>
      <c r="B507" s="160" t="n">
        <v>124.48</v>
      </c>
      <c r="C507" t="inlineStr">
        <is>
          <t>AMZN Mktp CA*HW9ZY0L52 WWW.AMAZON.CAON</t>
        </is>
      </c>
    </row>
    <row r="508">
      <c r="A508" s="159" t="n">
        <v>44887</v>
      </c>
      <c r="B508" s="160" t="n">
        <v>18.38</v>
      </c>
      <c r="C508" t="inlineStr">
        <is>
          <t>Spotify P1F1319632 Stockholm SE</t>
        </is>
      </c>
    </row>
    <row r="509">
      <c r="A509" s="138">
        <f>A373+1</f>
        <v/>
      </c>
      <c r="B509" s="104" t="n"/>
      <c r="C509" s="127" t="n"/>
      <c r="D509" s="103" t="n"/>
      <c r="E509" s="103" t="n"/>
    </row>
    <row r="510">
      <c r="A510" s="174" t="inlineStr">
        <is>
          <t>Total des frais 50% payé par Francis</t>
        </is>
      </c>
      <c r="B510" s="122">
        <f>SUM(B8:B374)/2</f>
        <v/>
      </c>
      <c r="C510" s="127" t="n"/>
      <c r="D510" s="103" t="n"/>
      <c r="E510" s="103" t="n"/>
    </row>
    <row r="511">
      <c r="A511" s="163" t="inlineStr">
        <is>
          <t>factures à Frank taxables</t>
        </is>
      </c>
      <c r="B511" s="149">
        <f>SUM(B17,B93,B94,B96,B101,B123,B173)</f>
        <v/>
      </c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I384"/>
  <sheetViews>
    <sheetView showFormulas="0" showGridLines="1" showRowColHeaders="1" showZeros="1" rightToLeft="0" tabSelected="1" showOutlineSymbols="1" defaultGridColor="1" view="normal" topLeftCell="A351" colorId="64" zoomScale="100" zoomScaleNormal="100" zoomScalePageLayoutView="100" workbookViewId="0">
      <selection pane="topLeft" activeCell="B372" activeCellId="0" sqref="B372"/>
    </sheetView>
  </sheetViews>
  <sheetFormatPr baseColWidth="8" defaultColWidth="10.75" defaultRowHeight="14" zeroHeight="0" outlineLevelRow="0"/>
  <cols>
    <col width="32.58" customWidth="1" style="163" min="1" max="1"/>
    <col width="17.57" customWidth="1" style="175" min="2" max="2"/>
    <col width="33.75" customWidth="1" style="130" min="3" max="3"/>
    <col width="10.74" customWidth="1" style="130" min="4" max="257"/>
  </cols>
  <sheetData>
    <row r="1" ht="18.25" customHeight="1" s="105">
      <c r="A1" s="176" t="n"/>
      <c r="B1" s="177" t="n"/>
      <c r="C1" s="106">
        <f>"Registre des frais de représentation "&amp;YEAR(jaro)</f>
        <v/>
      </c>
    </row>
    <row r="2" ht="18.25" customHeight="1" s="105">
      <c r="A2" s="178" t="inlineStr">
        <is>
          <t>Factures d'hôtel, bar et restaurant, déductibles à moitié.</t>
        </is>
      </c>
      <c r="B2" s="179" t="n"/>
      <c r="C2" s="180" t="n"/>
      <c r="D2" s="110" t="n"/>
      <c r="E2" s="110" t="n"/>
    </row>
    <row r="3" ht="18.25" customHeight="1" s="105">
      <c r="A3" s="178" t="inlineStr">
        <is>
          <t>Il est préférable d'indiquer le nom du client en cas de vérification fiscale.</t>
        </is>
      </c>
      <c r="B3" s="179" t="n"/>
      <c r="C3" s="180" t="n"/>
      <c r="D3" s="110" t="n"/>
      <c r="E3" s="110" t="n"/>
    </row>
    <row r="4" ht="18.25" customHeight="1" s="105">
      <c r="A4" s="181" t="n"/>
      <c r="B4" s="182">
        <f>kontoro</f>
        <v/>
      </c>
      <c r="C4" s="183" t="inlineStr">
        <is>
          <t xml:space="preserve">   Total de l'année</t>
        </is>
      </c>
      <c r="D4" s="131" t="n"/>
      <c r="E4" s="110" t="n"/>
    </row>
    <row r="5" ht="18.25" customHeight="1" s="105">
      <c r="A5" s="184" t="n"/>
      <c r="B5" s="185">
        <f>B4/2</f>
        <v/>
      </c>
      <c r="C5" s="183" t="inlineStr">
        <is>
          <t xml:space="preserve">   À 50 % déductible</t>
        </is>
      </c>
      <c r="D5" s="131" t="n"/>
    </row>
    <row r="6" ht="18.25" customHeight="1" s="105">
      <c r="A6" s="169" t="n"/>
      <c r="B6" s="186" t="n"/>
      <c r="C6" s="131" t="n"/>
      <c r="D6" s="131" t="n"/>
    </row>
    <row r="7" ht="18.25" customHeight="1" s="105">
      <c r="A7" s="171" t="inlineStr">
        <is>
          <t>Date</t>
        </is>
      </c>
      <c r="B7" s="187" t="inlineStr">
        <is>
          <t>Frais</t>
        </is>
      </c>
      <c r="C7" s="108" t="inlineStr">
        <is>
          <t>Description</t>
        </is>
      </c>
      <c r="D7" s="103" t="n"/>
      <c r="E7" s="103" t="n"/>
    </row>
    <row r="8" ht="18.25" customHeight="1" s="105">
      <c r="A8" s="138">
        <f>jaro</f>
        <v/>
      </c>
      <c r="B8" s="173" t="n">
        <v>3.64</v>
      </c>
      <c r="C8" s="127" t="inlineStr">
        <is>
          <t>Tim Hortons</t>
        </is>
      </c>
      <c r="D8" s="103" t="n"/>
      <c r="E8" s="103" t="n"/>
    </row>
    <row r="9" ht="18.25" customHeight="1" s="105">
      <c r="A9" s="138">
        <f>A8+1</f>
        <v/>
      </c>
      <c r="B9" s="173" t="n">
        <v>14.77</v>
      </c>
      <c r="C9" s="127" t="inlineStr">
        <is>
          <t>Tim Hortons</t>
        </is>
      </c>
      <c r="D9" s="103" t="n"/>
      <c r="E9" s="103" t="n"/>
    </row>
    <row r="10" ht="18.25" customHeight="1" s="105">
      <c r="A10" s="138">
        <f>A9+1</f>
        <v/>
      </c>
      <c r="B10" s="173" t="n"/>
      <c r="C10" s="127" t="n"/>
      <c r="D10" s="103" t="n"/>
      <c r="E10" s="103" t="n"/>
    </row>
    <row r="11" ht="18.25" customHeight="1" s="105">
      <c r="A11" s="138">
        <f>A10+1</f>
        <v/>
      </c>
      <c r="B11" s="173" t="n"/>
      <c r="C11" s="127" t="n"/>
      <c r="D11" s="103" t="n"/>
      <c r="E11" s="103" t="n"/>
    </row>
    <row r="12" ht="18.25" customHeight="1" s="105">
      <c r="A12" s="138">
        <f>A11+1</f>
        <v/>
      </c>
      <c r="B12" s="173" t="n"/>
      <c r="C12" s="127" t="n"/>
      <c r="D12" s="103" t="n"/>
      <c r="E12" s="103" t="n"/>
    </row>
    <row r="13" ht="18.25" customHeight="1" s="105">
      <c r="A13" s="138">
        <f>A12+1</f>
        <v/>
      </c>
      <c r="B13" s="173" t="n">
        <v>10.58</v>
      </c>
      <c r="C13" s="127" t="inlineStr">
        <is>
          <t>Tim Hortons</t>
        </is>
      </c>
      <c r="D13" s="103" t="n"/>
      <c r="E13" s="103" t="n"/>
    </row>
    <row r="14" ht="18.25" customHeight="1" s="105">
      <c r="A14" s="138">
        <f>A13+1</f>
        <v/>
      </c>
      <c r="B14" s="173" t="n"/>
      <c r="C14" s="127" t="n"/>
      <c r="D14" s="103" t="n"/>
      <c r="E14" s="103" t="n"/>
    </row>
    <row r="15" ht="18.25" customHeight="1" s="105">
      <c r="A15" s="138">
        <f>A14+1</f>
        <v/>
      </c>
      <c r="B15" s="173" t="n">
        <v>35.35</v>
      </c>
      <c r="C15" s="127" t="inlineStr">
        <is>
          <t>Benny&amp;Co</t>
        </is>
      </c>
      <c r="D15" s="103" t="n"/>
      <c r="E15" s="103" t="n"/>
    </row>
    <row r="16" ht="18.25" customHeight="1" s="105">
      <c r="A16" s="138">
        <f>A15+1</f>
        <v/>
      </c>
      <c r="B16" s="173" t="n"/>
      <c r="C16" s="127" t="n"/>
      <c r="D16" s="103" t="n"/>
      <c r="E16" s="103" t="n"/>
    </row>
    <row r="17" ht="18.25" customHeight="1" s="105">
      <c r="A17" s="138">
        <f>A16+1</f>
        <v/>
      </c>
      <c r="B17" s="173" t="n">
        <v>13.9</v>
      </c>
      <c r="C17" s="127" t="inlineStr">
        <is>
          <t>Tim Hortons</t>
        </is>
      </c>
      <c r="D17" s="103" t="n"/>
      <c r="E17" s="103" t="n"/>
    </row>
    <row r="18" ht="18.25" customHeight="1" s="105">
      <c r="A18" s="138">
        <f>A17+1</f>
        <v/>
      </c>
      <c r="B18" s="173" t="n"/>
      <c r="C18" s="127" t="n"/>
      <c r="D18" s="103" t="n"/>
      <c r="E18" s="103" t="n"/>
    </row>
    <row r="19" ht="18.25" customHeight="1" s="105">
      <c r="A19" s="138">
        <f>A18+1</f>
        <v/>
      </c>
      <c r="B19" s="173" t="n">
        <v>8.630000000000001</v>
      </c>
      <c r="C19" s="127" t="inlineStr">
        <is>
          <t>Tim Hortons</t>
        </is>
      </c>
      <c r="D19" s="103" t="n"/>
      <c r="E19" s="103" t="n"/>
    </row>
    <row r="20" ht="18.25" customHeight="1" s="105">
      <c r="A20" s="138">
        <f>A19+1</f>
        <v/>
      </c>
      <c r="B20" s="173" t="n">
        <v>8.970000000000001</v>
      </c>
      <c r="C20" s="127" t="inlineStr">
        <is>
          <t>Tim Hortons</t>
        </is>
      </c>
      <c r="D20" s="103" t="n"/>
      <c r="E20" s="103" t="n"/>
    </row>
    <row r="21" ht="18.25" customHeight="1" s="105">
      <c r="A21" s="138">
        <f>A20+1</f>
        <v/>
      </c>
      <c r="B21" s="173" t="n"/>
      <c r="C21" s="127" t="n"/>
      <c r="D21" s="103" t="n"/>
      <c r="E21" s="103" t="n"/>
    </row>
    <row r="22" ht="18.25" customHeight="1" s="105">
      <c r="A22" s="138">
        <f>A21+1</f>
        <v/>
      </c>
      <c r="B22" s="173" t="n"/>
      <c r="C22" s="127" t="n"/>
      <c r="D22" s="103" t="n"/>
      <c r="E22" s="103" t="n"/>
    </row>
    <row r="23" ht="18.25" customHeight="1" s="105">
      <c r="A23" s="138">
        <f>A22+1</f>
        <v/>
      </c>
      <c r="B23" s="173" t="n">
        <v>8.029999999999999</v>
      </c>
      <c r="C23" s="127" t="inlineStr">
        <is>
          <t>Mcdonald</t>
        </is>
      </c>
      <c r="D23" s="103" t="n"/>
      <c r="E23" s="103" t="n"/>
    </row>
    <row r="24" ht="18.25" customHeight="1" s="105">
      <c r="A24" s="138">
        <f>A23+1</f>
        <v/>
      </c>
      <c r="B24" s="173" t="n">
        <v>3.98</v>
      </c>
      <c r="C24" s="127" t="inlineStr">
        <is>
          <t>Tim Hortons</t>
        </is>
      </c>
      <c r="D24" s="103" t="n"/>
      <c r="E24" s="103" t="n"/>
    </row>
    <row r="25" ht="18.25" customHeight="1" s="105">
      <c r="A25" s="138">
        <f>A24+1</f>
        <v/>
      </c>
      <c r="B25" s="173" t="n"/>
      <c r="C25" s="127" t="n"/>
      <c r="D25" s="103" t="n"/>
      <c r="E25" s="103" t="n"/>
    </row>
    <row r="26" ht="18.25" customHeight="1" s="105">
      <c r="A26" s="138">
        <f>A25+1</f>
        <v/>
      </c>
      <c r="B26" s="173" t="n"/>
      <c r="C26" s="127" t="n"/>
      <c r="D26" s="103" t="n"/>
      <c r="E26" s="103" t="n"/>
    </row>
    <row r="27" ht="18.25" customHeight="1" s="105">
      <c r="A27" s="138">
        <f>A26+1</f>
        <v/>
      </c>
      <c r="B27" s="173" t="n"/>
      <c r="C27" s="127" t="n"/>
      <c r="D27" s="103" t="n"/>
      <c r="E27" s="103" t="n"/>
    </row>
    <row r="28" ht="18.25" customHeight="1" s="105">
      <c r="A28" s="138">
        <f>A27+1</f>
        <v/>
      </c>
      <c r="B28" s="173" t="n"/>
      <c r="C28" s="127" t="n"/>
      <c r="D28" s="103" t="n"/>
      <c r="E28" s="103" t="n"/>
    </row>
    <row r="29" ht="18.25" customHeight="1" s="105">
      <c r="A29" s="138">
        <f>A28+1</f>
        <v/>
      </c>
      <c r="B29" s="173" t="n"/>
      <c r="C29" s="127" t="n"/>
      <c r="D29" s="103" t="n"/>
      <c r="E29" s="103" t="n"/>
    </row>
    <row r="30" ht="18.25" customHeight="1" s="105">
      <c r="A30" s="138">
        <f>A29+1</f>
        <v/>
      </c>
      <c r="B30" s="173" t="n"/>
      <c r="C30" s="127" t="n"/>
      <c r="D30" s="103" t="n"/>
      <c r="E30" s="103" t="n"/>
    </row>
    <row r="31" ht="18.25" customHeight="1" s="105">
      <c r="A31" s="138">
        <f>A30+1</f>
        <v/>
      </c>
      <c r="B31" s="173" t="n"/>
      <c r="C31" s="127" t="n"/>
      <c r="D31" s="103" t="n"/>
      <c r="E31" s="103" t="n"/>
    </row>
    <row r="32" ht="18.25" customHeight="1" s="105">
      <c r="A32" s="138">
        <f>A31+1</f>
        <v/>
      </c>
      <c r="B32" s="173" t="n"/>
      <c r="C32" s="127" t="n"/>
      <c r="D32" s="103" t="n"/>
      <c r="E32" s="103" t="n"/>
    </row>
    <row r="33" ht="18.25" customHeight="1" s="105">
      <c r="A33" s="138">
        <f>A32+1</f>
        <v/>
      </c>
      <c r="B33" s="173" t="n">
        <v>13.07</v>
      </c>
      <c r="C33" s="127" t="inlineStr">
        <is>
          <t>Mcdonald</t>
        </is>
      </c>
      <c r="D33" s="103" t="n"/>
      <c r="E33" s="103" t="n"/>
    </row>
    <row r="34" ht="18.25" customHeight="1" s="105">
      <c r="A34" s="138">
        <f>A33+1</f>
        <v/>
      </c>
      <c r="B34" s="173" t="n">
        <v>17.49</v>
      </c>
      <c r="C34" s="127" t="inlineStr">
        <is>
          <t>Thai Express</t>
        </is>
      </c>
      <c r="D34" s="103" t="n"/>
      <c r="E34" s="103" t="n"/>
    </row>
    <row r="35" ht="18.25" customHeight="1" s="105">
      <c r="A35" s="138">
        <f>A34+1</f>
        <v/>
      </c>
      <c r="B35" s="173" t="n">
        <v>6.3</v>
      </c>
      <c r="C35" s="127" t="inlineStr">
        <is>
          <t>A&amp;W</t>
        </is>
      </c>
      <c r="D35" s="103" t="n"/>
      <c r="E35" s="103" t="n"/>
    </row>
    <row r="36" ht="18.25" customHeight="1" s="105">
      <c r="A36" s="138">
        <f>A35+1</f>
        <v/>
      </c>
      <c r="B36" s="173" t="n">
        <v>3.89</v>
      </c>
      <c r="C36" s="127" t="inlineStr">
        <is>
          <t>Tim Hortons</t>
        </is>
      </c>
      <c r="D36" s="103" t="n"/>
      <c r="E36" s="103" t="n"/>
    </row>
    <row r="37" ht="18.25" customHeight="1" s="105">
      <c r="A37" s="138">
        <f>A36+1</f>
        <v/>
      </c>
      <c r="B37" s="173" t="n"/>
      <c r="C37" s="127" t="n"/>
      <c r="D37" s="103" t="n"/>
      <c r="E37" s="103" t="n"/>
    </row>
    <row r="38" ht="18.25" customHeight="1" s="105">
      <c r="A38" s="138">
        <f>A37+1</f>
        <v/>
      </c>
      <c r="B38" s="173" t="n"/>
      <c r="C38" s="127" t="n"/>
      <c r="D38" s="103" t="n"/>
      <c r="E38" s="103" t="n"/>
    </row>
    <row r="39" ht="18.25" customHeight="1" s="105">
      <c r="A39" s="138">
        <f>A38+1</f>
        <v/>
      </c>
      <c r="B39" s="173" t="n"/>
      <c r="C39" s="127" t="n"/>
      <c r="D39" s="103" t="n"/>
      <c r="E39" s="103" t="n"/>
    </row>
    <row r="40" ht="18.25" customHeight="1" s="105">
      <c r="A40" s="138">
        <f>A39+1</f>
        <v/>
      </c>
      <c r="B40" s="173" t="n"/>
      <c r="C40" s="127" t="n"/>
      <c r="D40" s="103" t="n"/>
      <c r="E40" s="103" t="n"/>
    </row>
    <row r="41" ht="18.25" customHeight="1" s="105">
      <c r="A41" s="138">
        <f>A40+1</f>
        <v/>
      </c>
      <c r="B41" s="173" t="n"/>
      <c r="C41" s="127" t="n"/>
      <c r="D41" s="103" t="n"/>
      <c r="E41" s="103" t="n"/>
    </row>
    <row r="42" ht="18.25" customHeight="1" s="105">
      <c r="A42" s="138">
        <f>A41+1</f>
        <v/>
      </c>
      <c r="B42" s="173" t="n"/>
      <c r="C42" s="127" t="n"/>
      <c r="D42" s="103" t="n"/>
      <c r="E42" s="103" t="n"/>
    </row>
    <row r="43" ht="18.25" customHeight="1" s="105">
      <c r="A43" s="138">
        <f>A42+1</f>
        <v/>
      </c>
      <c r="B43" s="173" t="n">
        <v>4.79</v>
      </c>
      <c r="C43" s="127" t="inlineStr">
        <is>
          <t>Tim Hortons</t>
        </is>
      </c>
      <c r="D43" s="103" t="n"/>
      <c r="E43" s="103" t="n"/>
    </row>
    <row r="44" ht="18.25" customHeight="1" s="105">
      <c r="A44" s="138">
        <f>A43+1</f>
        <v/>
      </c>
      <c r="B44" s="173" t="n"/>
      <c r="C44" s="127" t="n"/>
      <c r="D44" s="103" t="n"/>
      <c r="E44" s="103" t="n"/>
    </row>
    <row r="45" ht="18.25" customHeight="1" s="105">
      <c r="A45" s="138">
        <f>A44+1</f>
        <v/>
      </c>
      <c r="B45" s="173" t="n">
        <v>3.98</v>
      </c>
      <c r="C45" s="127" t="inlineStr">
        <is>
          <t>Tim Hortons</t>
        </is>
      </c>
      <c r="D45" s="103" t="n"/>
      <c r="E45" s="103" t="n"/>
    </row>
    <row r="46" ht="18.25" customHeight="1" s="105">
      <c r="A46" s="138">
        <f>A45+1</f>
        <v/>
      </c>
      <c r="B46" s="173" t="n">
        <v>3.64</v>
      </c>
      <c r="C46" s="127" t="inlineStr">
        <is>
          <t>Tim Hortons</t>
        </is>
      </c>
      <c r="D46" s="103" t="n"/>
      <c r="E46" s="103" t="n"/>
    </row>
    <row r="47" ht="18.25" customHeight="1" s="105">
      <c r="A47" s="138">
        <f>A46+1</f>
        <v/>
      </c>
      <c r="B47" s="173" t="n">
        <v>8.289999999999999</v>
      </c>
      <c r="C47" s="127" t="inlineStr">
        <is>
          <t>Mcdonald</t>
        </is>
      </c>
      <c r="D47" s="103" t="n"/>
      <c r="E47" s="103" t="n"/>
    </row>
    <row r="48" ht="18.25" customHeight="1" s="105">
      <c r="A48" s="138">
        <f>A47+1</f>
        <v/>
      </c>
      <c r="B48" s="173" t="n"/>
      <c r="C48" s="127" t="n"/>
      <c r="D48" s="103" t="n"/>
      <c r="E48" s="103" t="n"/>
    </row>
    <row r="49" ht="18.25" customHeight="1" s="105">
      <c r="A49" s="138">
        <f>A48+1</f>
        <v/>
      </c>
      <c r="B49" s="173" t="n"/>
      <c r="C49" s="127" t="n"/>
      <c r="D49" s="103" t="n"/>
      <c r="E49" s="103" t="n"/>
    </row>
    <row r="50" ht="18.25" customHeight="1" s="105">
      <c r="A50" s="138">
        <f>A49+1</f>
        <v/>
      </c>
      <c r="B50" s="173" t="n"/>
      <c r="C50" s="127" t="n"/>
      <c r="D50" s="103" t="n"/>
      <c r="E50" s="103" t="n"/>
    </row>
    <row r="51" ht="18.25" customHeight="1" s="105">
      <c r="A51" s="138">
        <f>A50+1</f>
        <v/>
      </c>
      <c r="B51" s="173" t="n"/>
      <c r="C51" s="127" t="n"/>
      <c r="D51" s="103" t="n"/>
      <c r="E51" s="103" t="n"/>
    </row>
    <row r="52" ht="18.25" customHeight="1" s="105">
      <c r="A52" s="138">
        <f>A51+1</f>
        <v/>
      </c>
      <c r="B52" s="173" t="n"/>
      <c r="C52" s="127" t="n"/>
      <c r="D52" s="103" t="n"/>
      <c r="E52" s="103" t="n"/>
    </row>
    <row r="53" ht="18.25" customHeight="1" s="105">
      <c r="A53" s="138">
        <f>A52+1</f>
        <v/>
      </c>
      <c r="B53" s="173" t="n">
        <v>9.140000000000001</v>
      </c>
      <c r="C53" s="127" t="inlineStr">
        <is>
          <t>Tim Hortons</t>
        </is>
      </c>
      <c r="D53" s="103" t="n"/>
      <c r="E53" s="103" t="n"/>
    </row>
    <row r="54" ht="18.25" customHeight="1" s="105">
      <c r="A54" s="138">
        <f>A53+1</f>
        <v/>
      </c>
      <c r="B54" s="173" t="n">
        <v>84.48999999999999</v>
      </c>
      <c r="C54" s="127" t="inlineStr">
        <is>
          <t>Sushi Matsu</t>
        </is>
      </c>
      <c r="D54" s="103" t="n"/>
      <c r="E54" s="103" t="n"/>
    </row>
    <row r="55" ht="18.25" customHeight="1" s="105">
      <c r="A55" s="138">
        <f>A54+1</f>
        <v/>
      </c>
      <c r="B55" s="173" t="n"/>
      <c r="C55" s="127" t="n"/>
      <c r="D55" s="103" t="n"/>
      <c r="E55" s="103" t="n"/>
    </row>
    <row r="56" ht="18.25" customHeight="1" s="105">
      <c r="A56" s="138">
        <f>A55+1</f>
        <v/>
      </c>
      <c r="B56" s="173" t="n">
        <v>2.5</v>
      </c>
      <c r="C56" s="127" t="inlineStr">
        <is>
          <t>Tim Hortons</t>
        </is>
      </c>
      <c r="D56" s="103" t="n"/>
      <c r="E56" s="103" t="n"/>
    </row>
    <row r="57" ht="18.25" customHeight="1" s="105">
      <c r="A57" s="138">
        <f>A56+1</f>
        <v/>
      </c>
      <c r="B57" s="173" t="n"/>
      <c r="C57" s="127" t="n"/>
      <c r="D57" s="103" t="n"/>
      <c r="E57" s="103" t="n"/>
    </row>
    <row r="58" ht="18.25" customHeight="1" s="105">
      <c r="A58" s="138">
        <f>A57+1</f>
        <v/>
      </c>
      <c r="B58" s="173" t="n">
        <v>18.45</v>
      </c>
      <c r="C58" s="127" t="inlineStr">
        <is>
          <t>Sushi Express</t>
        </is>
      </c>
      <c r="D58" s="103" t="n"/>
      <c r="E58" s="103" t="n"/>
    </row>
    <row r="59" ht="18.25" customHeight="1" s="105">
      <c r="A59" s="138">
        <f>A58+1</f>
        <v/>
      </c>
      <c r="B59" s="104" t="n"/>
      <c r="C59" s="127" t="n"/>
      <c r="D59" s="103" t="n"/>
      <c r="E59" s="103" t="n"/>
    </row>
    <row r="60" ht="18.25" customHeight="1" s="105">
      <c r="A60" s="138">
        <f>A59+1</f>
        <v/>
      </c>
      <c r="B60" s="173" t="n"/>
      <c r="C60" s="127" t="n"/>
      <c r="D60" s="103" t="n"/>
      <c r="E60" s="103" t="n"/>
    </row>
    <row r="61" ht="18.25" customHeight="1" s="105">
      <c r="A61" s="138">
        <f>A60+1</f>
        <v/>
      </c>
      <c r="B61" s="173" t="n"/>
      <c r="C61" s="127" t="n"/>
      <c r="D61" s="103" t="n"/>
      <c r="E61" s="103" t="n"/>
    </row>
    <row r="62" ht="18.25" customHeight="1" s="105">
      <c r="A62" s="138">
        <f>A61+1</f>
        <v/>
      </c>
      <c r="B62" s="173" t="n"/>
      <c r="C62" s="127" t="n"/>
      <c r="D62" s="103" t="n"/>
      <c r="E62" s="103" t="n"/>
    </row>
    <row r="63" ht="18.25" customHeight="1" s="105">
      <c r="A63" s="138">
        <f>A62+1</f>
        <v/>
      </c>
      <c r="B63" s="173" t="n"/>
      <c r="C63" s="127" t="n"/>
      <c r="D63" s="103" t="n"/>
      <c r="E63" s="103" t="n"/>
    </row>
    <row r="64" ht="18.25" customHeight="1" s="105">
      <c r="A64" s="138">
        <f>A63+1</f>
        <v/>
      </c>
      <c r="B64" s="173" t="n"/>
      <c r="C64" s="127" t="n"/>
      <c r="D64" s="103" t="n"/>
      <c r="E64" s="103" t="n"/>
    </row>
    <row r="65" ht="18.25" customHeight="1" s="105">
      <c r="A65" s="138">
        <f>A64+1</f>
        <v/>
      </c>
      <c r="B65" s="173" t="n"/>
      <c r="C65" s="127" t="n"/>
      <c r="D65" s="103" t="n"/>
      <c r="E65" s="103" t="n"/>
    </row>
    <row r="66" ht="18.25" customHeight="1" s="105">
      <c r="A66" s="138">
        <f>A65+1</f>
        <v/>
      </c>
      <c r="B66" s="173" t="n"/>
      <c r="C66" s="127" t="n"/>
      <c r="D66" s="103" t="n"/>
      <c r="E66" s="103" t="n"/>
    </row>
    <row r="67" ht="18.25" customHeight="1" s="105">
      <c r="A67" s="138">
        <f>A66+1</f>
        <v/>
      </c>
      <c r="B67" s="173" t="n"/>
      <c r="C67" s="127" t="n"/>
      <c r="D67" s="103" t="n"/>
      <c r="E67" s="103" t="n"/>
    </row>
    <row r="68" ht="18.25" customHeight="1" s="105">
      <c r="A68" s="138">
        <f>A67+1</f>
        <v/>
      </c>
      <c r="B68" s="173" t="n"/>
      <c r="C68" s="127" t="n"/>
      <c r="D68" s="103" t="n"/>
      <c r="E68" s="103" t="n"/>
    </row>
    <row r="69" ht="18.25" customHeight="1" s="105">
      <c r="A69" s="138">
        <f>A68+1</f>
        <v/>
      </c>
      <c r="B69" s="173" t="n"/>
      <c r="C69" s="127" t="n"/>
      <c r="D69" s="103" t="n"/>
      <c r="E69" s="103" t="n"/>
    </row>
    <row r="70" ht="18.25" customHeight="1" s="105">
      <c r="A70" s="138">
        <f>A69+1</f>
        <v/>
      </c>
      <c r="B70" s="173" t="n"/>
      <c r="C70" s="127" t="n"/>
      <c r="D70" s="103" t="n"/>
      <c r="E70" s="103" t="n"/>
    </row>
    <row r="71" ht="18.25" customHeight="1" s="105">
      <c r="A71" s="138">
        <f>A70+1</f>
        <v/>
      </c>
      <c r="B71" s="173" t="n"/>
      <c r="C71" s="127" t="n"/>
      <c r="D71" s="103" t="n"/>
      <c r="E71" s="103" t="n"/>
    </row>
    <row r="72" ht="18.25" customHeight="1" s="105">
      <c r="A72" s="138">
        <f>A71+1</f>
        <v/>
      </c>
      <c r="B72" s="173" t="n"/>
      <c r="C72" s="127" t="n"/>
      <c r="D72" s="103" t="n"/>
      <c r="E72" s="103" t="n"/>
    </row>
    <row r="73" ht="18.25" customHeight="1" s="105">
      <c r="A73" s="138">
        <f>A72+1</f>
        <v/>
      </c>
      <c r="B73" s="173" t="n"/>
      <c r="C73" s="127" t="n"/>
      <c r="D73" s="103" t="n"/>
      <c r="E73" s="103" t="n"/>
    </row>
    <row r="74" ht="18.25" customHeight="1" s="105">
      <c r="A74" s="138">
        <f>A73+1</f>
        <v/>
      </c>
      <c r="B74" s="173" t="n"/>
      <c r="C74" s="127" t="n"/>
      <c r="D74" s="103" t="n"/>
      <c r="E74" s="103" t="n"/>
    </row>
    <row r="75" ht="18.25" customHeight="1" s="105">
      <c r="A75" s="138">
        <f>A74+1</f>
        <v/>
      </c>
      <c r="B75" s="173" t="n"/>
      <c r="C75" s="127" t="n"/>
      <c r="D75" s="103" t="n"/>
      <c r="E75" s="103" t="n"/>
    </row>
    <row r="76" ht="18.25" customHeight="1" s="105">
      <c r="A76" s="138">
        <f>A75+1</f>
        <v/>
      </c>
      <c r="B76" s="173" t="n"/>
      <c r="C76" s="127" t="n"/>
      <c r="D76" s="103" t="n"/>
      <c r="E76" s="103" t="n"/>
    </row>
    <row r="77" ht="18.25" customHeight="1" s="105">
      <c r="A77" s="138">
        <f>A76+1</f>
        <v/>
      </c>
      <c r="B77" s="173" t="n">
        <v>2.86</v>
      </c>
      <c r="C77" s="127" t="inlineStr">
        <is>
          <t>Mcdonald</t>
        </is>
      </c>
      <c r="D77" s="103" t="n"/>
      <c r="E77" s="103" t="n"/>
    </row>
    <row r="78" ht="18.25" customHeight="1" s="105">
      <c r="A78" s="138">
        <f>A77+1</f>
        <v/>
      </c>
      <c r="B78" s="173" t="n">
        <v>13.64</v>
      </c>
      <c r="C78" s="127" t="inlineStr">
        <is>
          <t>Mcdonald</t>
        </is>
      </c>
      <c r="D78" s="103" t="n"/>
      <c r="E78" s="103" t="n"/>
    </row>
    <row r="79" ht="18.25" customHeight="1" s="105">
      <c r="A79" s="138">
        <f>A78+1</f>
        <v/>
      </c>
      <c r="B79" s="173" t="n">
        <v>8.109999999999999</v>
      </c>
      <c r="C79" s="127" t="inlineStr">
        <is>
          <t>Tim Hortons</t>
        </is>
      </c>
      <c r="D79" s="103" t="n"/>
      <c r="E79" s="103" t="n"/>
    </row>
    <row r="80" ht="18.25" customHeight="1" s="105">
      <c r="A80" s="138">
        <f>A79+1</f>
        <v/>
      </c>
      <c r="B80" s="173" t="n"/>
      <c r="C80" s="127" t="n"/>
      <c r="D80" s="103" t="n"/>
      <c r="E80" s="103" t="n"/>
    </row>
    <row r="81" ht="18.25" customHeight="1" s="105">
      <c r="A81" s="138">
        <f>A80+1</f>
        <v/>
      </c>
      <c r="B81" s="173" t="n"/>
      <c r="C81" s="127" t="n"/>
      <c r="D81" s="103" t="n"/>
      <c r="E81" s="103" t="n"/>
    </row>
    <row r="82" ht="18.25" customHeight="1" s="105">
      <c r="A82" s="138">
        <f>A81+1</f>
        <v/>
      </c>
      <c r="B82" s="173" t="n">
        <v>9.18</v>
      </c>
      <c r="C82" s="127" t="inlineStr">
        <is>
          <t>Mcdonald</t>
        </is>
      </c>
      <c r="D82" s="103" t="n"/>
      <c r="E82" s="103" t="n"/>
    </row>
    <row r="83" ht="18.25" customHeight="1" s="105">
      <c r="A83" s="138">
        <f>A82+1</f>
        <v/>
      </c>
      <c r="B83" s="173" t="n">
        <v>4.06</v>
      </c>
      <c r="C83" s="127" t="inlineStr">
        <is>
          <t>Tim Hortons</t>
        </is>
      </c>
      <c r="D83" s="103" t="n"/>
      <c r="E83" s="103" t="n"/>
    </row>
    <row r="84" ht="18.25" customHeight="1" s="105">
      <c r="A84" s="138">
        <f>A83+1</f>
        <v/>
      </c>
      <c r="B84" s="173" t="n">
        <v>8.74</v>
      </c>
      <c r="C84" s="127" t="inlineStr">
        <is>
          <t>Tim Hortons</t>
        </is>
      </c>
      <c r="D84" s="103" t="n"/>
      <c r="E84" s="103" t="n"/>
    </row>
    <row r="85" ht="18.25" customHeight="1" s="105">
      <c r="A85" s="138">
        <f>A84+1</f>
        <v/>
      </c>
      <c r="B85" s="173" t="n">
        <v>42.6</v>
      </c>
      <c r="C85" s="127" t="inlineStr">
        <is>
          <t>Restaurant Sahara</t>
        </is>
      </c>
      <c r="D85" s="103" t="n"/>
      <c r="E85" s="103" t="n"/>
    </row>
    <row r="86" ht="18.25" customHeight="1" s="105">
      <c r="A86" s="138">
        <f>A85+1</f>
        <v/>
      </c>
      <c r="B86" s="173" t="n"/>
      <c r="C86" s="127" t="n"/>
      <c r="D86" s="103" t="n"/>
      <c r="E86" s="103" t="n"/>
    </row>
    <row r="87" ht="18.25" customHeight="1" s="105">
      <c r="A87" s="138">
        <f>A86+1</f>
        <v/>
      </c>
      <c r="B87" s="173" t="n"/>
      <c r="C87" s="127" t="n"/>
      <c r="D87" s="103" t="n"/>
      <c r="E87" s="103" t="n"/>
    </row>
    <row r="88" ht="18.25" customHeight="1" s="105">
      <c r="A88" s="138">
        <f>A87+1</f>
        <v/>
      </c>
      <c r="B88" s="173" t="n">
        <v>20.19</v>
      </c>
      <c r="C88" s="127" t="inlineStr">
        <is>
          <t>Mcdonald</t>
        </is>
      </c>
      <c r="D88" s="103" t="n"/>
      <c r="E88" s="103" t="n"/>
    </row>
    <row r="89" ht="18.25" customHeight="1" s="105">
      <c r="A89" s="138">
        <f>A88+1</f>
        <v/>
      </c>
      <c r="B89" s="173" t="n">
        <v>18.94</v>
      </c>
      <c r="C89" s="127" t="inlineStr">
        <is>
          <t>Mcdonald</t>
        </is>
      </c>
      <c r="D89" s="103" t="n"/>
      <c r="E89" s="103" t="n"/>
    </row>
    <row r="90" ht="18.25" customHeight="1" s="105">
      <c r="A90" s="138">
        <f>A89+1</f>
        <v/>
      </c>
      <c r="B90" s="173" t="n"/>
      <c r="C90" s="127" t="n"/>
      <c r="D90" s="103" t="n"/>
      <c r="E90" s="103" t="n"/>
    </row>
    <row r="91" ht="18.25" customHeight="1" s="105">
      <c r="A91" s="138">
        <f>A90+1</f>
        <v/>
      </c>
      <c r="B91" s="173" t="n"/>
      <c r="C91" s="127" t="n"/>
      <c r="D91" s="103" t="n"/>
      <c r="E91" s="103" t="n"/>
    </row>
    <row r="92" ht="18.25" customHeight="1" s="105">
      <c r="A92" s="138">
        <f>A91+1</f>
        <v/>
      </c>
      <c r="B92" s="173" t="n">
        <v>17.33</v>
      </c>
      <c r="C92" s="127" t="inlineStr">
        <is>
          <t>Mcdonald</t>
        </is>
      </c>
      <c r="D92" s="103" t="n"/>
      <c r="E92" s="103" t="n"/>
    </row>
    <row r="93" ht="18.25" customHeight="1" s="105">
      <c r="A93" s="138">
        <f>A92+1</f>
        <v/>
      </c>
      <c r="B93" s="104" t="n"/>
      <c r="C93" s="127" t="n"/>
      <c r="D93" s="103" t="n"/>
      <c r="E93" s="103" t="n"/>
    </row>
    <row r="94" ht="18.25" customHeight="1" s="105">
      <c r="A94" s="138">
        <f>A93+1</f>
        <v/>
      </c>
      <c r="B94" s="104" t="n"/>
      <c r="C94" s="127" t="n"/>
      <c r="D94" s="103" t="n"/>
      <c r="E94" s="103" t="n"/>
    </row>
    <row r="95" ht="18.25" customHeight="1" s="105">
      <c r="A95" s="138">
        <f>A94+1</f>
        <v/>
      </c>
      <c r="B95" s="104" t="n"/>
      <c r="C95" s="127" t="n"/>
      <c r="D95" s="103" t="n"/>
      <c r="E95" s="103" t="n"/>
    </row>
    <row r="96" ht="18.25" customHeight="1" s="105">
      <c r="A96" s="138">
        <f>A95+1</f>
        <v/>
      </c>
      <c r="B96" s="104" t="n">
        <v>15.05</v>
      </c>
      <c r="C96" s="127" t="inlineStr">
        <is>
          <t>Tim Hortons</t>
        </is>
      </c>
      <c r="D96" s="103" t="n"/>
      <c r="E96" s="103" t="n"/>
    </row>
    <row r="97" ht="18.25" customHeight="1" s="105">
      <c r="A97" s="138">
        <f>A96+1</f>
        <v/>
      </c>
      <c r="B97" s="173" t="n"/>
      <c r="C97" s="127" t="n"/>
      <c r="D97" s="103" t="n"/>
      <c r="E97" s="103" t="n"/>
    </row>
    <row r="98" ht="18.25" customHeight="1" s="105">
      <c r="A98" s="138">
        <f>A97+1</f>
        <v/>
      </c>
      <c r="B98" s="173" t="n"/>
      <c r="C98" s="127" t="n"/>
      <c r="D98" s="103" t="n"/>
      <c r="E98" s="103" t="n"/>
    </row>
    <row r="99" ht="18.25" customHeight="1" s="105">
      <c r="A99" s="138">
        <f>A98+1</f>
        <v/>
      </c>
      <c r="B99" s="173" t="n"/>
      <c r="C99" s="127" t="n"/>
      <c r="D99" s="103" t="n"/>
      <c r="E99" s="103" t="n"/>
    </row>
    <row r="100" ht="18.25" customHeight="1" s="105">
      <c r="A100" s="138">
        <f>A99+1</f>
        <v/>
      </c>
      <c r="B100" s="173" t="n"/>
      <c r="C100" s="127" t="n"/>
      <c r="D100" s="103" t="n"/>
      <c r="E100" s="103" t="n"/>
    </row>
    <row r="101" ht="18.25" customHeight="1" s="105">
      <c r="A101" s="138">
        <f>A100+1</f>
        <v/>
      </c>
      <c r="B101" s="173" t="n"/>
      <c r="C101" s="127" t="n"/>
      <c r="D101" s="103" t="n"/>
      <c r="E101" s="103" t="n"/>
    </row>
    <row r="102" ht="18.25" customHeight="1" s="105">
      <c r="A102" s="138">
        <f>A101+1</f>
        <v/>
      </c>
      <c r="B102" s="173" t="n"/>
      <c r="C102" s="127" t="n"/>
      <c r="D102" s="103" t="n"/>
      <c r="E102" s="103" t="n"/>
    </row>
    <row r="103" ht="18.25" customHeight="1" s="105">
      <c r="A103" s="138">
        <f>A102+1</f>
        <v/>
      </c>
      <c r="B103" s="173" t="n"/>
      <c r="C103" s="127" t="n"/>
      <c r="D103" s="103" t="n"/>
      <c r="E103" s="103" t="n"/>
    </row>
    <row r="104" ht="18.25" customHeight="1" s="105">
      <c r="A104" s="138">
        <f>A103+1</f>
        <v/>
      </c>
      <c r="B104" s="173" t="n">
        <v>16.64</v>
      </c>
      <c r="C104" s="127" t="inlineStr">
        <is>
          <t>Mcdonald</t>
        </is>
      </c>
      <c r="D104" s="103" t="n"/>
      <c r="E104" s="103" t="n"/>
    </row>
    <row r="105" ht="18.25" customHeight="1" s="105">
      <c r="A105" s="138">
        <f>A104+1</f>
        <v/>
      </c>
      <c r="B105" s="173" t="n">
        <v>52.3</v>
      </c>
      <c r="C105" s="127" t="inlineStr">
        <is>
          <t>Restaurant Sahara</t>
        </is>
      </c>
      <c r="D105" s="103" t="n"/>
      <c r="E105" s="103" t="n"/>
    </row>
    <row r="106" ht="18.25" customHeight="1" s="105">
      <c r="A106" s="138">
        <f>A105+1</f>
        <v/>
      </c>
      <c r="B106" s="173" t="n">
        <v>15.17</v>
      </c>
      <c r="C106" s="127" t="inlineStr">
        <is>
          <t>Palmier Glace</t>
        </is>
      </c>
      <c r="D106" s="103" t="n"/>
      <c r="E106" s="103" t="n"/>
    </row>
    <row r="107" ht="18.25" customHeight="1" s="105">
      <c r="A107" s="138">
        <f>A106+1</f>
        <v/>
      </c>
      <c r="B107" s="173" t="n"/>
      <c r="C107" s="127" t="n"/>
      <c r="D107" s="103" t="n"/>
      <c r="E107" s="103" t="n"/>
    </row>
    <row r="108" ht="18.25" customHeight="1" s="105">
      <c r="A108" s="138">
        <f>A107+1</f>
        <v/>
      </c>
      <c r="B108" s="173" t="n">
        <v>17.53</v>
      </c>
      <c r="C108" s="127" t="inlineStr">
        <is>
          <t>Mcdonald</t>
        </is>
      </c>
      <c r="D108" s="103" t="n"/>
      <c r="E108" s="103" t="n"/>
    </row>
    <row r="109" ht="18.25" customHeight="1" s="105">
      <c r="A109" s="138">
        <f>A108+1</f>
        <v/>
      </c>
      <c r="B109" s="173" t="n">
        <v>2.57</v>
      </c>
      <c r="C109" s="127" t="inlineStr">
        <is>
          <t>Tim Hortons</t>
        </is>
      </c>
      <c r="D109" s="103" t="n"/>
      <c r="E109" s="103" t="n"/>
    </row>
    <row r="110" ht="18.25" customHeight="1" s="105">
      <c r="A110" s="138">
        <f>A109+1</f>
        <v/>
      </c>
      <c r="B110" s="173" t="n">
        <v>7</v>
      </c>
      <c r="C110" s="127" t="inlineStr">
        <is>
          <t>Mcdonald</t>
        </is>
      </c>
      <c r="D110" s="103" t="n"/>
      <c r="E110" s="103" t="n"/>
    </row>
    <row r="111" ht="18.25" customHeight="1" s="105">
      <c r="A111" s="138">
        <f>A110+1</f>
        <v/>
      </c>
      <c r="B111" s="173" t="n">
        <v>8.529999999999999</v>
      </c>
      <c r="C111" s="127" t="inlineStr">
        <is>
          <t>Palmier Glace</t>
        </is>
      </c>
      <c r="D111" s="103" t="n"/>
      <c r="E111" s="103" t="n"/>
    </row>
    <row r="112" ht="18.25" customHeight="1" s="105">
      <c r="A112" s="138">
        <f>A111+1</f>
        <v/>
      </c>
      <c r="B112" s="173" t="n"/>
      <c r="C112" s="127" t="n"/>
      <c r="D112" s="172" t="n"/>
      <c r="E112" s="103" t="n"/>
    </row>
    <row r="113" ht="18.25" customHeight="1" s="105">
      <c r="A113" s="138">
        <f>A112+1</f>
        <v/>
      </c>
      <c r="B113" s="173" t="n">
        <v>54.08</v>
      </c>
      <c r="C113" s="127" t="inlineStr">
        <is>
          <t>Allo Mon Coco</t>
        </is>
      </c>
      <c r="D113" s="103" t="n"/>
      <c r="E113" s="103" t="n"/>
    </row>
    <row r="114" ht="18.25" customHeight="1" s="105">
      <c r="A114" s="138">
        <f>A113+1</f>
        <v/>
      </c>
      <c r="B114" s="173" t="n">
        <v>16.76</v>
      </c>
      <c r="C114" s="127" t="inlineStr">
        <is>
          <t>Palmier Glace</t>
        </is>
      </c>
      <c r="D114" s="103" t="n"/>
      <c r="E114" s="103" t="n"/>
    </row>
    <row r="115" ht="18.25" customHeight="1" s="105">
      <c r="A115" s="138">
        <f>A114+1</f>
        <v/>
      </c>
      <c r="B115" s="173" t="n"/>
      <c r="C115" s="127" t="n"/>
      <c r="D115" s="103" t="n"/>
      <c r="E115" s="103" t="n"/>
    </row>
    <row r="116" ht="18.25" customHeight="1" s="105">
      <c r="A116" s="138">
        <f>A115+1</f>
        <v/>
      </c>
      <c r="B116" s="173" t="n"/>
      <c r="C116" s="127" t="n"/>
      <c r="D116" s="103" t="n"/>
      <c r="E116" s="103" t="n"/>
    </row>
    <row r="117" ht="18.25" customHeight="1" s="105">
      <c r="A117" s="138">
        <f>A116+1</f>
        <v/>
      </c>
      <c r="B117" s="173" t="n"/>
      <c r="C117" s="127" t="n"/>
      <c r="D117" s="103" t="n"/>
      <c r="E117" s="103" t="n"/>
    </row>
    <row r="118" ht="18.25" customHeight="1" s="105">
      <c r="A118" s="138">
        <f>A117+1</f>
        <v/>
      </c>
      <c r="B118" s="173" t="n">
        <v>2.86</v>
      </c>
      <c r="C118" s="127" t="inlineStr">
        <is>
          <t>Mcdonald</t>
        </is>
      </c>
      <c r="D118" s="103" t="n"/>
      <c r="E118" s="103" t="n"/>
    </row>
    <row r="119" ht="18.25" customHeight="1" s="105">
      <c r="A119" s="138">
        <f>A118+1</f>
        <v/>
      </c>
      <c r="B119" s="104" t="n">
        <v>2.86</v>
      </c>
      <c r="C119" s="127" t="inlineStr">
        <is>
          <t>Mcdonald</t>
        </is>
      </c>
      <c r="D119" s="103" t="n"/>
      <c r="E119" s="103" t="n"/>
    </row>
    <row r="120" ht="18.25" customHeight="1" s="105">
      <c r="A120" s="138">
        <f>A119+1</f>
        <v/>
      </c>
      <c r="B120" s="173" t="n">
        <v>19.26</v>
      </c>
      <c r="C120" s="127" t="inlineStr">
        <is>
          <t>Mcdonald</t>
        </is>
      </c>
      <c r="D120" s="103" t="n"/>
      <c r="E120" s="103" t="n"/>
    </row>
    <row r="121" ht="18.25" customHeight="1" s="105">
      <c r="A121" s="138">
        <f>A120+1</f>
        <v/>
      </c>
      <c r="B121" s="173" t="n">
        <v>10.79</v>
      </c>
      <c r="C121" s="127" t="inlineStr">
        <is>
          <t>Mcdonald</t>
        </is>
      </c>
      <c r="D121" s="103" t="n"/>
      <c r="E121" s="103" t="n"/>
    </row>
    <row r="122" ht="18.25" customHeight="1" s="105">
      <c r="A122" s="138">
        <f>A121+1</f>
        <v/>
      </c>
      <c r="B122" s="173" t="n">
        <v>2.86</v>
      </c>
      <c r="C122" s="127" t="inlineStr">
        <is>
          <t>Mcdonald</t>
        </is>
      </c>
      <c r="D122" s="103" t="n"/>
      <c r="E122" s="103" t="n"/>
    </row>
    <row r="123" ht="18.25" customHeight="1" s="105">
      <c r="A123" s="138">
        <f>A122+1</f>
        <v/>
      </c>
      <c r="B123" s="173" t="n">
        <v>16.16</v>
      </c>
      <c r="C123" s="127" t="inlineStr">
        <is>
          <t>Mcdonald</t>
        </is>
      </c>
      <c r="D123" s="103" t="n"/>
      <c r="E123" s="103" t="n"/>
    </row>
    <row r="124" ht="18.25" customHeight="1" s="105">
      <c r="A124" s="138">
        <f>A123+1</f>
        <v/>
      </c>
      <c r="B124" s="173" t="n">
        <v>15.17</v>
      </c>
      <c r="C124" s="127" t="inlineStr">
        <is>
          <t>Palmier Glace</t>
        </is>
      </c>
      <c r="D124" s="103" t="n"/>
      <c r="E124" s="103" t="n"/>
    </row>
    <row r="125" ht="18.25" customHeight="1" s="105">
      <c r="A125" s="138">
        <f>A124+1</f>
        <v/>
      </c>
      <c r="B125" s="173" t="n"/>
      <c r="C125" s="127" t="n"/>
      <c r="D125" s="103" t="n"/>
      <c r="E125" s="103" t="n"/>
    </row>
    <row r="126" ht="18.25" customHeight="1" s="105">
      <c r="A126" s="138">
        <f>A125+1</f>
        <v/>
      </c>
      <c r="B126" s="173" t="n"/>
      <c r="C126" s="127" t="n"/>
      <c r="D126" s="103" t="n"/>
      <c r="E126" s="103" t="n"/>
    </row>
    <row r="127" ht="18.25" customHeight="1" s="105">
      <c r="A127" s="138">
        <f>A126+1</f>
        <v/>
      </c>
      <c r="B127" s="173" t="n">
        <v>10.81</v>
      </c>
      <c r="C127" s="127" t="inlineStr">
        <is>
          <t>Tim Hortons</t>
        </is>
      </c>
      <c r="D127" s="103" t="n"/>
      <c r="E127" s="103" t="n"/>
    </row>
    <row r="128" ht="18.25" customHeight="1" s="105">
      <c r="A128" s="138">
        <f>A127+1</f>
        <v/>
      </c>
      <c r="B128" s="173" t="n">
        <v>8.029999999999999</v>
      </c>
      <c r="C128" s="127" t="inlineStr">
        <is>
          <t>Tim Hortons</t>
        </is>
      </c>
      <c r="D128" s="103" t="n"/>
      <c r="E128" s="103" t="n"/>
    </row>
    <row r="129" ht="18.25" customHeight="1" s="105">
      <c r="A129" s="138">
        <f>A128+1</f>
        <v/>
      </c>
      <c r="B129" s="173" t="n">
        <v>8.529999999999999</v>
      </c>
      <c r="C129" s="127" t="inlineStr">
        <is>
          <t>Palmier Glace</t>
        </is>
      </c>
      <c r="D129" s="103" t="n"/>
      <c r="E129" s="103" t="n"/>
    </row>
    <row r="130" ht="18.25" customHeight="1" s="105">
      <c r="A130" s="138">
        <f>A129+1</f>
        <v/>
      </c>
      <c r="B130" s="173" t="n"/>
      <c r="C130" s="127" t="n"/>
      <c r="D130" s="103" t="n"/>
      <c r="E130" s="103" t="n"/>
    </row>
    <row r="131" ht="18.25" customHeight="1" s="105">
      <c r="A131" s="138">
        <f>A130+1</f>
        <v/>
      </c>
      <c r="B131" s="173" t="n"/>
      <c r="C131" s="127" t="n"/>
      <c r="D131" s="103" t="n"/>
      <c r="E131" s="103" t="n"/>
    </row>
    <row r="132" ht="18.25" customHeight="1" s="105">
      <c r="A132" s="138">
        <f>A131+1</f>
        <v/>
      </c>
      <c r="B132" s="173" t="n">
        <v>231.79</v>
      </c>
      <c r="C132" s="127" t="inlineStr">
        <is>
          <t>Kim Phat</t>
        </is>
      </c>
      <c r="D132" s="103" t="n"/>
      <c r="E132" s="103" t="n"/>
    </row>
    <row r="133" ht="18.25" customHeight="1" s="105">
      <c r="A133" s="138">
        <f>A132+1</f>
        <v/>
      </c>
      <c r="B133" s="173" t="n"/>
      <c r="C133" s="127" t="n"/>
      <c r="D133" s="103" t="n"/>
      <c r="E133" s="103" t="n"/>
    </row>
    <row r="134" ht="18.25" customHeight="1" s="105">
      <c r="A134" s="138">
        <f>A133+1</f>
        <v/>
      </c>
      <c r="B134" s="173" t="n"/>
      <c r="C134" s="127" t="n"/>
      <c r="D134" s="103" t="n"/>
      <c r="E134" s="103" t="n"/>
    </row>
    <row r="135" ht="18.25" customHeight="1" s="105">
      <c r="A135" s="138">
        <f>A134+1</f>
        <v/>
      </c>
      <c r="B135" s="173" t="n"/>
      <c r="C135" s="127" t="n"/>
      <c r="D135" s="103" t="n"/>
      <c r="E135" s="103" t="n"/>
    </row>
    <row r="136" ht="18.25" customHeight="1" s="105">
      <c r="A136" s="138">
        <f>A135+1</f>
        <v/>
      </c>
      <c r="B136" s="173" t="n"/>
      <c r="C136" s="127" t="n"/>
      <c r="D136" s="103" t="n"/>
      <c r="E136" s="103" t="n"/>
    </row>
    <row r="137" ht="18.25" customHeight="1" s="105">
      <c r="A137" s="138">
        <f>A136+1</f>
        <v/>
      </c>
      <c r="B137" s="173" t="n"/>
      <c r="C137" s="127" t="n"/>
      <c r="D137" s="103" t="n"/>
      <c r="E137" s="103" t="n"/>
    </row>
    <row r="138" ht="18.25" customHeight="1" s="105">
      <c r="A138" s="138">
        <f>A137+1</f>
        <v/>
      </c>
      <c r="B138" s="173" t="n"/>
      <c r="C138" s="127" t="n"/>
      <c r="D138" s="103" t="n"/>
      <c r="E138" s="103" t="n"/>
    </row>
    <row r="139" ht="18.25" customHeight="1" s="105">
      <c r="A139" s="138">
        <f>A138+1</f>
        <v/>
      </c>
      <c r="B139" s="173" t="n"/>
      <c r="C139" s="127" t="n"/>
      <c r="D139" s="103" t="n"/>
      <c r="E139" s="103" t="n"/>
    </row>
    <row r="140" ht="18.25" customHeight="1" s="105">
      <c r="A140" s="138">
        <f>A139+1</f>
        <v/>
      </c>
      <c r="B140" s="173" t="n">
        <v>18.98</v>
      </c>
      <c r="C140" s="127" t="inlineStr">
        <is>
          <t>Mcdonald</t>
        </is>
      </c>
      <c r="D140" s="103" t="n"/>
      <c r="E140" s="103" t="n"/>
    </row>
    <row r="141" ht="18.25" customHeight="1" s="105">
      <c r="A141" s="138">
        <f>A140+1</f>
        <v/>
      </c>
      <c r="B141" s="173" t="n">
        <v>8.529999999999999</v>
      </c>
      <c r="C141" s="127" t="inlineStr">
        <is>
          <t>Palmier Glace</t>
        </is>
      </c>
      <c r="D141" s="103" t="n"/>
      <c r="E141" s="103" t="n"/>
    </row>
    <row r="142" ht="18.25" customHeight="1" s="105">
      <c r="A142" s="138">
        <f>A141+1</f>
        <v/>
      </c>
      <c r="B142" s="173" t="n">
        <v>8.970000000000001</v>
      </c>
      <c r="C142" s="127" t="inlineStr">
        <is>
          <t>Tim Hortons</t>
        </is>
      </c>
      <c r="D142" s="103" t="n"/>
      <c r="E142" s="103" t="n"/>
    </row>
    <row r="143" ht="18.25" customHeight="1" s="105">
      <c r="A143" s="138">
        <f>A142+1</f>
        <v/>
      </c>
      <c r="B143" s="173" t="n">
        <v>20.34</v>
      </c>
      <c r="C143" s="127" t="inlineStr">
        <is>
          <t>Cantine Chez Jos</t>
        </is>
      </c>
      <c r="D143" s="103" t="n"/>
      <c r="E143" s="103" t="n"/>
    </row>
    <row r="144" ht="18.25" customHeight="1" s="105">
      <c r="A144" s="138">
        <f>A143+1</f>
        <v/>
      </c>
      <c r="B144" s="173" t="n"/>
      <c r="C144" s="127" t="n"/>
      <c r="D144" s="103" t="n"/>
      <c r="E144" s="103" t="n"/>
    </row>
    <row r="145" ht="18.25" customHeight="1" s="105">
      <c r="A145" s="138">
        <f>A144+1</f>
        <v/>
      </c>
      <c r="B145" s="173" t="n">
        <v>8.529999999999999</v>
      </c>
      <c r="C145" s="127" t="inlineStr">
        <is>
          <t>Palmier Glace</t>
        </is>
      </c>
      <c r="D145" s="103" t="n"/>
      <c r="E145" s="103" t="n"/>
    </row>
    <row r="146" ht="18.25" customHeight="1" s="105">
      <c r="A146" s="138">
        <f>A145+1</f>
        <v/>
      </c>
      <c r="B146" s="173" t="n">
        <v>12.54</v>
      </c>
      <c r="C146" s="127" t="inlineStr">
        <is>
          <t>Tim Hortons</t>
        </is>
      </c>
      <c r="D146" s="103" t="n"/>
      <c r="E146" s="103" t="n"/>
    </row>
    <row r="147" ht="18.25" customHeight="1" s="105">
      <c r="A147" s="138">
        <f>A146+1</f>
        <v/>
      </c>
      <c r="B147" s="173" t="n">
        <v>23.81</v>
      </c>
      <c r="C147" s="127" t="inlineStr">
        <is>
          <t>Taco et Burrito</t>
        </is>
      </c>
      <c r="D147" s="103" t="n"/>
      <c r="E147" s="103" t="n"/>
    </row>
    <row r="148" ht="18.25" customHeight="1" s="105">
      <c r="A148" s="138">
        <f>A147+1</f>
        <v/>
      </c>
      <c r="B148" s="173" t="n"/>
      <c r="C148" s="127" t="n"/>
      <c r="D148" s="103" t="n"/>
      <c r="E148" s="103" t="n"/>
    </row>
    <row r="149" ht="18.25" customHeight="1" s="105">
      <c r="A149" s="138">
        <f>A148+1</f>
        <v/>
      </c>
      <c r="B149" s="173" t="n">
        <v>7.73</v>
      </c>
      <c r="C149" s="127" t="inlineStr">
        <is>
          <t>Tim Hortons</t>
        </is>
      </c>
      <c r="D149" s="103" t="n"/>
      <c r="E149" s="103" t="n"/>
    </row>
    <row r="150" ht="18.25" customHeight="1" s="105">
      <c r="A150" s="138">
        <f>A149+1</f>
        <v/>
      </c>
      <c r="B150" s="173" t="n">
        <v>62.47</v>
      </c>
      <c r="C150" s="127" t="inlineStr">
        <is>
          <t>Taco et Burrito</t>
        </is>
      </c>
      <c r="D150" s="103" t="n"/>
      <c r="E150" s="103" t="n"/>
    </row>
    <row r="151" ht="18.25" customHeight="1" s="105">
      <c r="A151" s="138">
        <f>A150+1</f>
        <v/>
      </c>
      <c r="B151" s="173" t="n">
        <v>23.58</v>
      </c>
      <c r="C151" s="127" t="inlineStr">
        <is>
          <t>Kim Phat</t>
        </is>
      </c>
      <c r="D151" s="103" t="n"/>
      <c r="E151" s="103" t="n"/>
    </row>
    <row r="152" ht="18.25" customHeight="1" s="105">
      <c r="A152" s="138">
        <f>A151+1</f>
        <v/>
      </c>
      <c r="B152" s="173" t="n"/>
      <c r="C152" s="127" t="n"/>
      <c r="D152" s="103" t="n"/>
      <c r="E152" s="103" t="n"/>
    </row>
    <row r="153" ht="18.25" customHeight="1" s="105">
      <c r="A153" s="138">
        <f>A152+1</f>
        <v/>
      </c>
      <c r="B153" s="173" t="n"/>
      <c r="C153" s="127" t="n"/>
      <c r="D153" s="103" t="n"/>
      <c r="E153" s="103" t="n"/>
    </row>
    <row r="154" ht="18.25" customHeight="1" s="105">
      <c r="A154" s="138">
        <f>A153+1</f>
        <v/>
      </c>
      <c r="B154" s="173" t="n"/>
      <c r="C154" s="127" t="n"/>
      <c r="D154" s="103" t="n"/>
      <c r="E154" s="103" t="n"/>
    </row>
    <row r="155" ht="18.25" customHeight="1" s="105">
      <c r="A155" s="138">
        <f>A154+1</f>
        <v/>
      </c>
      <c r="B155" s="173" t="n">
        <v>8.4</v>
      </c>
      <c r="C155" s="127" t="inlineStr">
        <is>
          <t>Mcdonald</t>
        </is>
      </c>
      <c r="D155" s="103" t="n"/>
      <c r="E155" s="103" t="n"/>
    </row>
    <row r="156" ht="18.25" customHeight="1" s="105">
      <c r="A156" s="138">
        <f>A155+1</f>
        <v/>
      </c>
      <c r="B156" s="173" t="n"/>
      <c r="C156" s="127" t="n"/>
      <c r="D156" s="103" t="n"/>
      <c r="E156" s="103" t="n"/>
    </row>
    <row r="157" ht="18.25" customHeight="1" s="105">
      <c r="A157" s="138">
        <f>A156+1</f>
        <v/>
      </c>
      <c r="B157" s="173" t="n"/>
      <c r="C157" s="127" t="n"/>
      <c r="D157" s="103" t="n"/>
      <c r="E157" s="103" t="n"/>
    </row>
    <row r="158" ht="18.25" customHeight="1" s="105">
      <c r="A158" s="138">
        <f>A157+1</f>
        <v/>
      </c>
      <c r="B158" s="173" t="n">
        <v>9.19</v>
      </c>
      <c r="C158" s="127" t="inlineStr">
        <is>
          <t>The Shuyi-Brossard</t>
        </is>
      </c>
      <c r="D158" s="103" t="n"/>
      <c r="E158" s="103" t="n"/>
    </row>
    <row r="159" ht="18.25" customHeight="1" s="105">
      <c r="A159" s="138">
        <f>A158+1</f>
        <v/>
      </c>
      <c r="B159" s="173" t="n"/>
      <c r="C159" s="127" t="n"/>
      <c r="D159" s="103" t="n"/>
      <c r="E159" s="103" t="n"/>
    </row>
    <row r="160" ht="18.25" customHeight="1" s="105">
      <c r="A160" s="138">
        <f>A159+1</f>
        <v/>
      </c>
      <c r="B160" s="173" t="n"/>
      <c r="C160" s="127" t="n"/>
      <c r="D160" s="103" t="n"/>
      <c r="E160" s="103" t="n"/>
    </row>
    <row r="161" ht="18.25" customHeight="1" s="105">
      <c r="A161" s="138">
        <f>A160+1</f>
        <v/>
      </c>
      <c r="B161" s="173" t="n">
        <v>8.529999999999999</v>
      </c>
      <c r="C161" s="127" t="inlineStr">
        <is>
          <t>Palmier Glace</t>
        </is>
      </c>
      <c r="D161" s="172" t="n"/>
      <c r="E161" s="103" t="n"/>
    </row>
    <row r="162" ht="18.25" customHeight="1" s="105">
      <c r="A162" s="138">
        <f>A161+1</f>
        <v/>
      </c>
      <c r="B162" s="104" t="n">
        <v>2.57</v>
      </c>
      <c r="C162" s="127" t="inlineStr">
        <is>
          <t>Tim Hortons</t>
        </is>
      </c>
      <c r="D162" s="103" t="n"/>
      <c r="E162" s="103" t="n"/>
    </row>
    <row r="163" ht="18.25" customHeight="1" s="105">
      <c r="A163" s="138">
        <f>A162+1</f>
        <v/>
      </c>
      <c r="B163" s="104" t="n"/>
      <c r="C163" s="127" t="n"/>
      <c r="D163" s="103" t="n"/>
      <c r="E163" s="103" t="n"/>
    </row>
    <row r="164" ht="18.25" customHeight="1" s="105">
      <c r="A164" s="138">
        <f>A163+1</f>
        <v/>
      </c>
      <c r="B164" s="173" t="n">
        <v>2.57</v>
      </c>
      <c r="C164" s="127" t="inlineStr">
        <is>
          <t>Tim Hortons</t>
        </is>
      </c>
      <c r="D164" s="103" t="n"/>
      <c r="E164" s="103" t="n"/>
    </row>
    <row r="165" ht="18.25" customHeight="1" s="105">
      <c r="A165" s="138">
        <f>A164+1</f>
        <v/>
      </c>
      <c r="B165" s="173" t="n"/>
      <c r="C165" s="127" t="n"/>
      <c r="D165" s="103" t="n"/>
      <c r="E165" s="103" t="n"/>
    </row>
    <row r="166" ht="18.25" customHeight="1" s="105">
      <c r="A166" s="138">
        <f>A165+1</f>
        <v/>
      </c>
      <c r="B166" s="173" t="n"/>
      <c r="C166" s="127" t="n"/>
      <c r="D166" s="103" t="n"/>
      <c r="E166" s="103" t="n"/>
    </row>
    <row r="167" ht="18.25" customHeight="1" s="105">
      <c r="A167" s="138">
        <f>A166+1</f>
        <v/>
      </c>
      <c r="B167" s="173" t="n">
        <v>8.91</v>
      </c>
      <c r="C167" s="127" t="inlineStr">
        <is>
          <t>Palmier Glace</t>
        </is>
      </c>
      <c r="D167" s="172" t="n"/>
      <c r="E167" s="103" t="n"/>
    </row>
    <row r="168" ht="18.25" customHeight="1" s="105">
      <c r="A168" s="138">
        <f>A167+1</f>
        <v/>
      </c>
      <c r="B168" s="173" t="n"/>
      <c r="C168" s="127" t="n"/>
      <c r="D168" s="103" t="n"/>
      <c r="E168" s="103" t="n"/>
    </row>
    <row r="169" ht="18.25" customHeight="1" s="105">
      <c r="A169" s="138">
        <f>A168+1</f>
        <v/>
      </c>
      <c r="B169" s="173" t="n"/>
      <c r="C169" s="127" t="n"/>
      <c r="D169" s="103" t="n"/>
      <c r="E169" s="103" t="n"/>
    </row>
    <row r="170" ht="18.25" customHeight="1" s="105">
      <c r="A170" s="138">
        <f>A169+1</f>
        <v/>
      </c>
      <c r="B170" s="173" t="n"/>
      <c r="C170" s="127" t="n"/>
      <c r="D170" s="103" t="n"/>
      <c r="E170" s="103" t="n"/>
    </row>
    <row r="171" ht="18.25" customHeight="1" s="105">
      <c r="A171" s="138">
        <f>A170+1</f>
        <v/>
      </c>
      <c r="B171" s="173" t="n"/>
      <c r="C171" s="127" t="n"/>
      <c r="D171" s="103" t="n"/>
      <c r="E171" s="103" t="n"/>
    </row>
    <row r="172" ht="18.25" customHeight="1" s="105">
      <c r="A172" s="138">
        <f>A171+1</f>
        <v/>
      </c>
      <c r="B172" s="173" t="n"/>
      <c r="C172" s="127" t="n"/>
      <c r="D172" s="103" t="n"/>
      <c r="E172" s="103" t="n"/>
    </row>
    <row r="173" ht="18.25" customHeight="1" s="105">
      <c r="A173" s="138">
        <f>A172+1</f>
        <v/>
      </c>
      <c r="B173" s="173" t="n"/>
      <c r="C173" s="127" t="n"/>
      <c r="D173" s="103" t="n"/>
      <c r="E173" s="103" t="n"/>
    </row>
    <row r="174" ht="18.25" customHeight="1" s="105">
      <c r="A174" s="138">
        <f>A173+1</f>
        <v/>
      </c>
      <c r="B174" s="173" t="n"/>
      <c r="C174" s="127" t="n"/>
      <c r="D174" s="103" t="n"/>
      <c r="E174" s="103" t="n"/>
    </row>
    <row r="175" ht="18.25" customHeight="1" s="105">
      <c r="A175" s="138">
        <f>A174+1</f>
        <v/>
      </c>
      <c r="B175" s="173" t="n"/>
      <c r="C175" s="127" t="n"/>
      <c r="D175" s="103" t="n"/>
      <c r="E175" s="103" t="n"/>
    </row>
    <row r="176" ht="18.25" customHeight="1" s="105">
      <c r="A176" s="138">
        <f>A175+1</f>
        <v/>
      </c>
      <c r="B176" s="173" t="n"/>
      <c r="C176" s="127" t="n"/>
      <c r="D176" s="103" t="n"/>
      <c r="E176" s="103" t="n"/>
    </row>
    <row r="177" ht="18.25" customHeight="1" s="105">
      <c r="A177" s="138">
        <f>A176+1</f>
        <v/>
      </c>
      <c r="B177" s="173" t="n"/>
      <c r="C177" s="127" t="n"/>
      <c r="D177" s="103" t="n"/>
      <c r="E177" s="103" t="n"/>
    </row>
    <row r="178" ht="18.25" customHeight="1" s="105">
      <c r="A178" s="138">
        <f>A177+1</f>
        <v/>
      </c>
      <c r="B178" s="173" t="n"/>
      <c r="C178" s="127" t="n"/>
      <c r="D178" s="103" t="n"/>
      <c r="E178" s="103" t="n"/>
    </row>
    <row r="179" ht="18.25" customHeight="1" s="105">
      <c r="A179" s="138">
        <f>A178+1</f>
        <v/>
      </c>
      <c r="B179" s="173" t="n">
        <v>24.42</v>
      </c>
      <c r="C179" s="127" t="inlineStr">
        <is>
          <t>Restaurant Ste-Madelaine</t>
        </is>
      </c>
      <c r="D179" s="103" t="n"/>
      <c r="E179" s="103" t="n"/>
    </row>
    <row r="180" ht="18.25" customHeight="1" s="105">
      <c r="A180" s="138">
        <f>A179+1</f>
        <v/>
      </c>
      <c r="B180" s="173" t="n"/>
      <c r="C180" s="127" t="n"/>
      <c r="D180" s="103" t="n"/>
      <c r="E180" s="103" t="n"/>
    </row>
    <row r="181" ht="18.25" customHeight="1" s="105">
      <c r="A181" s="138">
        <f>A180+1</f>
        <v/>
      </c>
      <c r="B181" s="173" t="n"/>
      <c r="C181" s="127" t="n"/>
      <c r="D181" s="103" t="n"/>
      <c r="E181" s="103" t="n"/>
    </row>
    <row r="182" ht="18.25" customHeight="1" s="105">
      <c r="A182" s="138">
        <f>A181+1</f>
        <v/>
      </c>
      <c r="B182" s="173" t="n"/>
      <c r="C182" s="127" t="n"/>
      <c r="D182" s="103" t="n"/>
      <c r="E182" s="103" t="n"/>
    </row>
    <row r="183" ht="18.25" customHeight="1" s="105">
      <c r="A183" s="138">
        <f>A182+1</f>
        <v/>
      </c>
      <c r="B183" s="173" t="n"/>
      <c r="C183" s="127" t="n"/>
      <c r="D183" s="103" t="n"/>
      <c r="E183" s="103" t="n"/>
    </row>
    <row r="184" ht="18.25" customHeight="1" s="105">
      <c r="A184" s="138">
        <f>A183+1</f>
        <v/>
      </c>
      <c r="B184" s="173" t="n"/>
      <c r="C184" s="127" t="n"/>
      <c r="D184" s="103" t="n"/>
      <c r="E184" s="103" t="n"/>
    </row>
    <row r="185" ht="18.25" customHeight="1" s="105">
      <c r="A185" s="138">
        <f>A184+1</f>
        <v/>
      </c>
      <c r="B185" s="173" t="n"/>
      <c r="C185" s="127" t="n"/>
      <c r="D185" s="103" t="n"/>
      <c r="E185" s="103" t="n"/>
    </row>
    <row r="186" ht="18.25" customHeight="1" s="105">
      <c r="A186" s="138">
        <f>A185+1</f>
        <v/>
      </c>
      <c r="B186" s="173" t="n"/>
      <c r="C186" s="127" t="n"/>
      <c r="D186" s="103" t="n"/>
      <c r="E186" s="103" t="n"/>
    </row>
    <row r="187" ht="18.25" customHeight="1" s="105">
      <c r="A187" s="138">
        <f>A186+1</f>
        <v/>
      </c>
      <c r="B187" s="173" t="n"/>
      <c r="C187" s="127" t="n"/>
      <c r="D187" s="103" t="n"/>
      <c r="E187" s="103" t="n"/>
    </row>
    <row r="188" ht="18.25" customHeight="1" s="105">
      <c r="A188" s="138">
        <f>A187+1</f>
        <v/>
      </c>
      <c r="B188" s="173" t="n"/>
      <c r="C188" s="127" t="n"/>
      <c r="D188" s="103" t="n"/>
      <c r="E188" s="103" t="n"/>
    </row>
    <row r="189" ht="18.25" customHeight="1" s="105">
      <c r="A189" s="138">
        <f>A188+1</f>
        <v/>
      </c>
      <c r="B189" s="173" t="n">
        <v>19.59</v>
      </c>
      <c r="C189" s="127" t="inlineStr">
        <is>
          <t>Mcdonald</t>
        </is>
      </c>
      <c r="D189" s="103" t="n"/>
      <c r="E189" s="103" t="n"/>
    </row>
    <row r="190" ht="18.25" customHeight="1" s="105">
      <c r="A190" s="138">
        <f>A189+1</f>
        <v/>
      </c>
      <c r="B190" s="173" t="n">
        <v>12.42</v>
      </c>
      <c r="C190" s="127" t="inlineStr">
        <is>
          <t>Mcdonald</t>
        </is>
      </c>
      <c r="D190" s="103" t="n"/>
      <c r="E190" s="103" t="n"/>
    </row>
    <row r="191" ht="18.25" customHeight="1" s="105">
      <c r="A191" s="138">
        <f>A190+1</f>
        <v/>
      </c>
      <c r="B191" s="173" t="n">
        <v>2.57</v>
      </c>
      <c r="C191" s="127" t="inlineStr">
        <is>
          <t>Tim Hortons</t>
        </is>
      </c>
      <c r="D191" s="103" t="n"/>
      <c r="E191" s="103" t="n"/>
    </row>
    <row r="192" ht="18.25" customHeight="1" s="105">
      <c r="A192" s="138">
        <f>A191+1</f>
        <v/>
      </c>
      <c r="B192" s="173" t="n"/>
      <c r="C192" s="127" t="n"/>
      <c r="D192" s="103" t="n"/>
      <c r="E192" s="103" t="n"/>
    </row>
    <row r="193" ht="18.25" customHeight="1" s="105">
      <c r="A193" s="138">
        <f>A192+1</f>
        <v/>
      </c>
      <c r="B193" s="173" t="n"/>
      <c r="C193" s="127" t="n"/>
      <c r="D193" s="103" t="n"/>
      <c r="E193" s="103" t="n"/>
    </row>
    <row r="194" ht="18.25" customHeight="1" s="105">
      <c r="A194" s="138">
        <f>A193+1</f>
        <v/>
      </c>
      <c r="B194" s="173" t="n"/>
      <c r="C194" s="127" t="n"/>
      <c r="D194" s="103" t="n"/>
      <c r="E194" s="103" t="n"/>
    </row>
    <row r="195" ht="18.25" customHeight="1" s="105">
      <c r="A195" s="138">
        <f>A194+1</f>
        <v/>
      </c>
      <c r="B195" s="173" t="n"/>
      <c r="C195" s="127" t="n"/>
      <c r="D195" s="103" t="n"/>
      <c r="E195" s="103" t="n"/>
    </row>
    <row r="196" ht="18.25" customHeight="1" s="105">
      <c r="A196" s="138">
        <f>A195+1</f>
        <v/>
      </c>
      <c r="B196" s="173" t="n"/>
      <c r="C196" s="127" t="n"/>
      <c r="D196" s="103" t="n"/>
      <c r="E196" s="103" t="n"/>
    </row>
    <row r="197" ht="18.25" customHeight="1" s="105">
      <c r="A197" s="138">
        <f>A196+1</f>
        <v/>
      </c>
      <c r="B197" s="173" t="n"/>
      <c r="C197" s="127" t="n"/>
      <c r="D197" s="103" t="n"/>
      <c r="E197" s="103" t="n"/>
    </row>
    <row r="198" ht="18.25" customHeight="1" s="105">
      <c r="A198" s="138">
        <f>A197+1</f>
        <v/>
      </c>
      <c r="B198" s="173" t="n">
        <v>25.06</v>
      </c>
      <c r="C198" s="127" t="inlineStr">
        <is>
          <t>Belle Province Marieville</t>
        </is>
      </c>
      <c r="D198" s="103" t="n"/>
      <c r="E198" s="103" t="n"/>
    </row>
    <row r="199" ht="18.25" customHeight="1" s="105">
      <c r="A199" s="138">
        <f>A198+1</f>
        <v/>
      </c>
      <c r="B199" s="173" t="n">
        <v>10.24</v>
      </c>
      <c r="C199" s="127" t="inlineStr">
        <is>
          <t>Palmier Glace</t>
        </is>
      </c>
      <c r="D199" s="103" t="n"/>
      <c r="E199" s="103" t="n"/>
    </row>
    <row r="200" ht="18.25" customHeight="1" s="105">
      <c r="A200" s="138">
        <f>A199+1</f>
        <v/>
      </c>
      <c r="B200" s="173" t="n">
        <v>1.15</v>
      </c>
      <c r="C200" s="127" t="inlineStr">
        <is>
          <t>Mcdonald</t>
        </is>
      </c>
      <c r="D200" s="103" t="n"/>
      <c r="E200" s="103" t="n"/>
    </row>
    <row r="201" ht="18.25" customHeight="1" s="105">
      <c r="A201" s="138">
        <f>A200+1</f>
        <v/>
      </c>
      <c r="B201" s="173" t="n">
        <v>2.4</v>
      </c>
      <c r="C201" s="127" t="inlineStr">
        <is>
          <t>Mcdonald</t>
        </is>
      </c>
      <c r="D201" s="103" t="n"/>
      <c r="E201" s="103" t="n"/>
    </row>
    <row r="202" ht="18.25" customHeight="1" s="105">
      <c r="A202" s="138">
        <f>A201+1</f>
        <v/>
      </c>
      <c r="B202" s="173" t="n"/>
      <c r="C202" s="127" t="n"/>
      <c r="D202" s="103" t="n"/>
      <c r="E202" s="103" t="n"/>
    </row>
    <row r="203" ht="18.25" customHeight="1" s="105">
      <c r="A203" s="138">
        <f>A202+1</f>
        <v/>
      </c>
      <c r="B203" s="173" t="n">
        <v>7.39</v>
      </c>
      <c r="C203" s="127" t="inlineStr">
        <is>
          <t>Tim Hortons</t>
        </is>
      </c>
      <c r="D203" s="103" t="n"/>
      <c r="E203" s="103" t="n"/>
    </row>
    <row r="204" ht="18.25" customHeight="1" s="105">
      <c r="A204" s="138">
        <f>A203+1</f>
        <v/>
      </c>
      <c r="B204" s="173" t="n">
        <v>15.17</v>
      </c>
      <c r="C204" s="127" t="inlineStr">
        <is>
          <t>Palmier Glace</t>
        </is>
      </c>
      <c r="D204" s="103" t="n"/>
      <c r="E204" s="103" t="n"/>
    </row>
    <row r="205" ht="18.25" customHeight="1" s="105">
      <c r="A205" s="138">
        <f>A204+1</f>
        <v/>
      </c>
      <c r="B205" s="173" t="n">
        <v>4.46</v>
      </c>
      <c r="C205" s="127" t="inlineStr">
        <is>
          <t>Palmier Glace</t>
        </is>
      </c>
      <c r="D205" s="103" t="n"/>
      <c r="E205" s="103" t="n"/>
    </row>
    <row r="206" ht="18.25" customHeight="1" s="105">
      <c r="A206" s="138">
        <f>A205+1</f>
        <v/>
      </c>
      <c r="B206" s="173" t="n"/>
      <c r="C206" s="127" t="n"/>
      <c r="D206" s="103" t="n"/>
      <c r="E206" s="103" t="n"/>
    </row>
    <row r="207" ht="18.25" customHeight="1" s="105">
      <c r="A207" s="138">
        <f>A206+1</f>
        <v/>
      </c>
      <c r="B207" s="173" t="n">
        <v>6.82</v>
      </c>
      <c r="C207" s="127" t="inlineStr">
        <is>
          <t>Tim Hortons</t>
        </is>
      </c>
      <c r="D207" s="103" t="n"/>
      <c r="E207" s="103" t="n"/>
    </row>
    <row r="208" ht="18.25" customHeight="1" s="105">
      <c r="A208" s="138">
        <f>A207+1</f>
        <v/>
      </c>
      <c r="B208" s="173" t="n">
        <v>16.96</v>
      </c>
      <c r="C208" s="127" t="inlineStr">
        <is>
          <t>Mcdonald</t>
        </is>
      </c>
      <c r="D208" s="103" t="n"/>
      <c r="E208" s="103" t="n"/>
    </row>
    <row r="209" ht="18.25" customHeight="1" s="105">
      <c r="A209" s="138">
        <f>A208+1</f>
        <v/>
      </c>
      <c r="B209" s="173" t="n">
        <v>4.46</v>
      </c>
      <c r="C209" s="127" t="inlineStr">
        <is>
          <t>Palmier Glace</t>
        </is>
      </c>
      <c r="D209" s="103" t="n"/>
      <c r="E209" s="103" t="n"/>
    </row>
    <row r="210" ht="18.25" customHeight="1" s="105">
      <c r="A210" s="138">
        <f>A209+1</f>
        <v/>
      </c>
      <c r="B210" s="173" t="n">
        <v>22.48</v>
      </c>
      <c r="C210" s="127" t="inlineStr">
        <is>
          <t>Resto Etoile D'orient</t>
        </is>
      </c>
      <c r="D210" s="103" t="n"/>
      <c r="E210" s="103" t="n"/>
    </row>
    <row r="211" ht="18.25" customHeight="1" s="105">
      <c r="A211" s="138">
        <f>A210+1</f>
        <v/>
      </c>
      <c r="B211" s="173" t="n">
        <v>14.39</v>
      </c>
      <c r="C211" s="127" t="inlineStr">
        <is>
          <t>Mcdonald</t>
        </is>
      </c>
      <c r="D211" s="103" t="n"/>
      <c r="E211" s="103" t="n"/>
    </row>
    <row r="212" ht="18.25" customHeight="1" s="105">
      <c r="A212" s="138">
        <f>A211+1</f>
        <v/>
      </c>
      <c r="B212" s="173" t="n"/>
      <c r="C212" s="127" t="n"/>
      <c r="D212" s="103" t="n"/>
      <c r="E212" s="103" t="n"/>
    </row>
    <row r="213" ht="18.25" customHeight="1" s="105">
      <c r="A213" s="138">
        <f>A212+1</f>
        <v/>
      </c>
      <c r="B213" s="173" t="n">
        <v>23.32</v>
      </c>
      <c r="C213" s="127" t="inlineStr">
        <is>
          <t>Cantinee La Fringale</t>
        </is>
      </c>
      <c r="D213" s="103" t="n"/>
      <c r="E213" s="103" t="n"/>
    </row>
    <row r="214" ht="18.25" customHeight="1" s="105">
      <c r="A214" s="138">
        <f>A213+1</f>
        <v/>
      </c>
      <c r="B214" s="173" t="n">
        <v>4.36</v>
      </c>
      <c r="C214" s="127" t="inlineStr">
        <is>
          <t>Mcdonald</t>
        </is>
      </c>
      <c r="D214" s="103" t="n"/>
      <c r="E214" s="103" t="n"/>
    </row>
    <row r="215" ht="18.25" customHeight="1" s="105">
      <c r="A215" s="138">
        <f>A214+1</f>
        <v/>
      </c>
      <c r="B215" s="173" t="n">
        <v>5.46</v>
      </c>
      <c r="C215" s="127" t="inlineStr">
        <is>
          <t>Palmier Glace</t>
        </is>
      </c>
      <c r="D215" s="103" t="n"/>
      <c r="E215" s="103" t="n"/>
    </row>
    <row r="216" ht="18.25" customHeight="1" s="105">
      <c r="A216" s="138">
        <f>A215+1</f>
        <v/>
      </c>
      <c r="B216" s="173" t="n">
        <v>6.3</v>
      </c>
      <c r="C216" s="127" t="inlineStr">
        <is>
          <t>Tim Hortons</t>
        </is>
      </c>
      <c r="D216" s="103" t="n"/>
      <c r="E216" s="103" t="n"/>
    </row>
    <row r="217" ht="18.25" customHeight="1" s="105">
      <c r="A217" s="138">
        <f>A216+1</f>
        <v/>
      </c>
      <c r="B217" s="173" t="n"/>
      <c r="C217" s="127" t="n"/>
      <c r="D217" s="103" t="n"/>
      <c r="E217" s="103" t="n"/>
    </row>
    <row r="218" ht="18.25" customHeight="1" s="105">
      <c r="A218" s="138">
        <f>A217+1</f>
        <v/>
      </c>
      <c r="B218" s="173" t="n"/>
      <c r="C218" s="127" t="n"/>
      <c r="D218" s="103" t="n"/>
      <c r="E218" s="103" t="n"/>
    </row>
    <row r="219" ht="18.25" customHeight="1" s="105">
      <c r="A219" s="138">
        <f>A218+1</f>
        <v/>
      </c>
      <c r="B219" s="173" t="n"/>
      <c r="C219" s="127" t="n"/>
      <c r="D219" s="103" t="n"/>
      <c r="E219" s="103" t="n"/>
    </row>
    <row r="220" ht="18.25" customHeight="1" s="105">
      <c r="A220" s="138">
        <f>A219+1</f>
        <v/>
      </c>
      <c r="B220" s="173" t="n"/>
      <c r="C220" s="127" t="n"/>
      <c r="D220" s="103" t="n"/>
      <c r="E220" s="103" t="n"/>
    </row>
    <row r="221" ht="18.25" customHeight="1" s="105">
      <c r="A221" s="138">
        <f>A220+1</f>
        <v/>
      </c>
      <c r="B221" s="173" t="n"/>
      <c r="C221" s="127" t="n"/>
      <c r="D221" s="103" t="n"/>
      <c r="E221" s="103" t="n"/>
    </row>
    <row r="222" ht="18.25" customHeight="1" s="105">
      <c r="A222" s="138">
        <f>A221+1</f>
        <v/>
      </c>
      <c r="B222" s="173" t="n"/>
      <c r="C222" s="127" t="n"/>
      <c r="D222" s="103" t="n"/>
      <c r="E222" s="103" t="n"/>
    </row>
    <row r="223" ht="18.25" customHeight="1" s="105">
      <c r="A223" s="138">
        <f>A222+1</f>
        <v/>
      </c>
      <c r="B223" s="173" t="n"/>
      <c r="C223" s="127" t="n"/>
      <c r="D223" s="103" t="n"/>
      <c r="E223" s="103" t="n"/>
    </row>
    <row r="224" ht="18.25" customHeight="1" s="105">
      <c r="A224" s="138">
        <f>A223+1</f>
        <v/>
      </c>
      <c r="B224" s="173" t="n"/>
      <c r="C224" s="127" t="n"/>
      <c r="D224" s="103" t="n"/>
      <c r="E224" s="103" t="n"/>
    </row>
    <row r="225" ht="18.25" customHeight="1" s="105">
      <c r="A225" s="138">
        <f>A224+1</f>
        <v/>
      </c>
      <c r="B225" s="173" t="n">
        <v>3.45</v>
      </c>
      <c r="C225" s="127" t="inlineStr">
        <is>
          <t>Mcdonald</t>
        </is>
      </c>
      <c r="D225" s="103" t="n"/>
      <c r="E225" s="103" t="n"/>
    </row>
    <row r="226" ht="18.25" customHeight="1" s="105">
      <c r="A226" s="138">
        <f>A225+1</f>
        <v/>
      </c>
      <c r="B226" s="173" t="n">
        <v>10.14</v>
      </c>
      <c r="C226" s="127" t="inlineStr">
        <is>
          <t>Tim Hortons</t>
        </is>
      </c>
      <c r="D226" s="103" t="n"/>
      <c r="E226" s="103" t="n"/>
    </row>
    <row r="227" ht="18.25" customHeight="1" s="105">
      <c r="A227" s="138">
        <f>A226+1</f>
        <v/>
      </c>
      <c r="B227" s="173" t="n">
        <v>24.43</v>
      </c>
      <c r="C227" s="127" t="inlineStr">
        <is>
          <t>Qing Hua Dumpling</t>
        </is>
      </c>
      <c r="D227" s="172" t="n"/>
      <c r="E227" s="103" t="n"/>
    </row>
    <row r="228" ht="18.25" customHeight="1" s="105">
      <c r="A228" s="138">
        <f>A227+1</f>
        <v/>
      </c>
      <c r="B228" s="173" t="n"/>
      <c r="C228" s="127" t="n"/>
      <c r="D228" s="103" t="n"/>
      <c r="E228" s="103" t="n"/>
    </row>
    <row r="229" ht="18.25" customHeight="1" s="105">
      <c r="A229" s="138">
        <f>A228+1</f>
        <v/>
      </c>
      <c r="B229" s="173" t="n">
        <v>10.05</v>
      </c>
      <c r="C229" s="127" t="inlineStr">
        <is>
          <t>Palmier Glace</t>
        </is>
      </c>
      <c r="D229" s="103" t="n"/>
      <c r="E229" s="103" t="n"/>
    </row>
    <row r="230" ht="18.25" customHeight="1" s="105">
      <c r="A230" s="138">
        <f>A229+1</f>
        <v/>
      </c>
      <c r="B230" s="173" t="n"/>
      <c r="C230" s="127" t="n"/>
      <c r="D230" s="103" t="n"/>
      <c r="E230" s="103" t="n"/>
    </row>
    <row r="231" ht="18.25" customHeight="1" s="105">
      <c r="A231" s="138">
        <f>A230+1</f>
        <v/>
      </c>
      <c r="B231" s="173" t="n"/>
      <c r="C231" s="127" t="n"/>
      <c r="D231" s="103" t="n"/>
      <c r="E231" s="103" t="n"/>
    </row>
    <row r="232" ht="18.25" customHeight="1" s="105">
      <c r="A232" s="138">
        <f>A231+1</f>
        <v/>
      </c>
      <c r="B232" s="173" t="n"/>
      <c r="C232" s="127" t="n"/>
      <c r="D232" s="103" t="n"/>
      <c r="E232" s="103" t="n"/>
    </row>
    <row r="233" ht="18.25" customHeight="1" s="105">
      <c r="A233" s="138">
        <f>A232+1</f>
        <v/>
      </c>
      <c r="B233" s="173" t="n"/>
      <c r="C233" s="127" t="n"/>
      <c r="D233" s="103" t="n"/>
      <c r="E233" s="103" t="n"/>
    </row>
    <row r="234" ht="18.25" customHeight="1" s="105">
      <c r="A234" s="138">
        <f>A233+1</f>
        <v/>
      </c>
      <c r="B234" s="173" t="n"/>
      <c r="C234" s="127" t="n"/>
      <c r="D234" s="103" t="n"/>
      <c r="E234" s="103" t="n"/>
    </row>
    <row r="235" ht="18.25" customHeight="1" s="105">
      <c r="A235" s="138">
        <f>A234+1</f>
        <v/>
      </c>
      <c r="B235" s="173" t="n"/>
      <c r="C235" s="127" t="n"/>
      <c r="D235" s="103" t="n"/>
      <c r="E235" s="103" t="n"/>
    </row>
    <row r="236" ht="18.25" customHeight="1" s="105">
      <c r="A236" s="138">
        <f>A235+1</f>
        <v/>
      </c>
      <c r="B236" s="173" t="n"/>
      <c r="C236" s="127" t="n"/>
      <c r="D236" s="103" t="n"/>
      <c r="E236" s="103" t="n"/>
    </row>
    <row r="237" ht="18.25" customHeight="1" s="105">
      <c r="A237" s="138">
        <f>A236+1</f>
        <v/>
      </c>
      <c r="B237" s="173" t="n"/>
      <c r="C237" s="127" t="n"/>
      <c r="D237" s="103" t="n"/>
      <c r="E237" s="103" t="n"/>
    </row>
    <row r="238" ht="18.25" customHeight="1" s="105">
      <c r="A238" s="138">
        <f>A237+1</f>
        <v/>
      </c>
      <c r="B238" s="173" t="n"/>
      <c r="C238" s="127" t="n"/>
      <c r="D238" s="103" t="n"/>
      <c r="E238" s="103" t="n"/>
    </row>
    <row r="239" ht="18.25" customHeight="1" s="105">
      <c r="A239" s="138">
        <f>A238+1</f>
        <v/>
      </c>
      <c r="B239" s="173" t="n"/>
      <c r="C239" s="127" t="n"/>
      <c r="D239" s="103" t="n"/>
      <c r="E239" s="103" t="n"/>
    </row>
    <row r="240" ht="18.25" customHeight="1" s="105">
      <c r="A240" s="138">
        <f>A239+1</f>
        <v/>
      </c>
      <c r="B240" s="173" t="n">
        <v>28.36</v>
      </c>
      <c r="C240" s="127" t="inlineStr">
        <is>
          <t>Eggsquis</t>
        </is>
      </c>
      <c r="D240" s="103" t="n"/>
      <c r="E240" s="103" t="n"/>
    </row>
    <row r="241" ht="18.25" customHeight="1" s="105">
      <c r="A241" s="138">
        <f>A240+1</f>
        <v/>
      </c>
      <c r="B241" s="173" t="n"/>
      <c r="C241" s="127" t="n"/>
      <c r="D241" s="103" t="n"/>
      <c r="E241" s="103" t="n"/>
    </row>
    <row r="242" ht="18.25" customHeight="1" s="105">
      <c r="A242" s="138">
        <f>A241+1</f>
        <v/>
      </c>
      <c r="B242" s="173" t="n"/>
      <c r="C242" s="127" t="n"/>
      <c r="D242" s="103" t="n"/>
      <c r="E242" s="103" t="n"/>
    </row>
    <row r="243" ht="18.25" customHeight="1" s="105">
      <c r="A243" s="138">
        <f>A242+1</f>
        <v/>
      </c>
      <c r="B243" s="173" t="n"/>
      <c r="C243" s="127" t="n"/>
      <c r="D243" s="103" t="n"/>
      <c r="E243" s="103" t="n"/>
    </row>
    <row r="244" ht="18.25" customHeight="1" s="105">
      <c r="A244" s="138">
        <f>A243+1</f>
        <v/>
      </c>
      <c r="B244" s="173" t="n">
        <v>4.65</v>
      </c>
      <c r="C244" s="127" t="inlineStr">
        <is>
          <t>Palmier Glace</t>
        </is>
      </c>
      <c r="D244" s="103" t="n"/>
      <c r="E244" s="103" t="n"/>
    </row>
    <row r="245" ht="18.25" customHeight="1" s="105">
      <c r="A245" s="138">
        <f>A244+1</f>
        <v/>
      </c>
      <c r="B245" s="173" t="n">
        <v>77.16</v>
      </c>
      <c r="C245" s="127" t="inlineStr">
        <is>
          <t>Kim Phat</t>
        </is>
      </c>
      <c r="D245" s="103" t="n"/>
      <c r="E245" s="103" t="n"/>
    </row>
    <row r="246" ht="18.25" customHeight="1" s="105">
      <c r="A246" s="138">
        <f>A245+1</f>
        <v/>
      </c>
      <c r="B246" s="173" t="n"/>
      <c r="C246" s="127" t="n"/>
      <c r="D246" s="103" t="n"/>
      <c r="E246" s="103" t="n"/>
    </row>
    <row r="247" ht="18.25" customHeight="1" s="105">
      <c r="A247" s="138">
        <f>A246+1</f>
        <v/>
      </c>
      <c r="B247" s="173" t="n">
        <v>15.86</v>
      </c>
      <c r="C247" s="127" t="inlineStr">
        <is>
          <t>Palmier Glace</t>
        </is>
      </c>
      <c r="D247" s="103" t="n"/>
      <c r="E247" s="103" t="n"/>
    </row>
    <row r="248" ht="18.25" customHeight="1" s="105">
      <c r="A248" s="138">
        <f>A247+1</f>
        <v/>
      </c>
      <c r="B248" s="173" t="n"/>
      <c r="C248" s="127" t="n"/>
      <c r="D248" s="103" t="n"/>
      <c r="E248" s="103" t="n"/>
    </row>
    <row r="249" ht="18.25" customHeight="1" s="105">
      <c r="A249" s="138">
        <f>A248+1</f>
        <v/>
      </c>
      <c r="B249" s="173" t="n"/>
      <c r="C249" s="127" t="n"/>
      <c r="D249" s="103" t="n"/>
      <c r="E249" s="103" t="n"/>
    </row>
    <row r="250" ht="18.25" customHeight="1" s="105">
      <c r="A250" s="138">
        <f>A249+1</f>
        <v/>
      </c>
      <c r="B250" s="173" t="n"/>
      <c r="C250" s="127" t="n"/>
      <c r="D250" s="103" t="n"/>
      <c r="E250" s="103" t="n"/>
    </row>
    <row r="251" ht="18.25" customHeight="1" s="105">
      <c r="A251" s="138">
        <f>A250+1</f>
        <v/>
      </c>
      <c r="B251" s="173" t="n"/>
      <c r="C251" s="127" t="n"/>
      <c r="D251" s="103" t="n"/>
      <c r="E251" s="103" t="n"/>
    </row>
    <row r="252" ht="18.25" customHeight="1" s="105">
      <c r="A252" s="138">
        <f>A251+1</f>
        <v/>
      </c>
      <c r="B252" s="173" t="n">
        <v>9.25</v>
      </c>
      <c r="C252" s="127" t="inlineStr">
        <is>
          <t>Palmier Glace</t>
        </is>
      </c>
      <c r="D252" s="103" t="n"/>
      <c r="E252" s="103" t="n"/>
    </row>
    <row r="253" ht="18.25" customHeight="1" s="105">
      <c r="A253" s="138">
        <f>A252+1</f>
        <v/>
      </c>
      <c r="B253" s="173" t="n"/>
      <c r="C253" s="127" t="n"/>
      <c r="D253" s="103" t="n"/>
      <c r="E253" s="103" t="n"/>
    </row>
    <row r="254" ht="18.25" customHeight="1" s="105">
      <c r="A254" s="138">
        <f>A253+1</f>
        <v/>
      </c>
      <c r="B254" s="173" t="n"/>
      <c r="C254" s="127" t="n"/>
      <c r="D254" s="103" t="n"/>
      <c r="E254" s="103" t="n"/>
    </row>
    <row r="255" ht="18.25" customHeight="1" s="105">
      <c r="A255" s="138">
        <f>A254+1</f>
        <v/>
      </c>
      <c r="B255" s="173" t="n">
        <v>22.08</v>
      </c>
      <c r="C255" s="127" t="inlineStr">
        <is>
          <t>Belle Province Marieville</t>
        </is>
      </c>
      <c r="D255" s="103" t="n"/>
      <c r="E255" s="103" t="n"/>
    </row>
    <row r="256" ht="18.25" customHeight="1" s="105">
      <c r="A256" s="138">
        <f>A255+1</f>
        <v/>
      </c>
      <c r="B256" s="173" t="n"/>
      <c r="C256" s="127" t="n"/>
      <c r="D256" s="103" t="n"/>
      <c r="E256" s="103" t="n"/>
    </row>
    <row r="257" ht="18.25" customHeight="1" s="105">
      <c r="A257" s="138">
        <f>A256+1</f>
        <v/>
      </c>
      <c r="B257" s="173" t="n">
        <v>2.57</v>
      </c>
      <c r="C257" s="127" t="inlineStr">
        <is>
          <t>Tim Hortons</t>
        </is>
      </c>
      <c r="D257" s="103" t="n"/>
      <c r="E257" s="103" t="n"/>
    </row>
    <row r="258" ht="18.25" customHeight="1" s="105">
      <c r="A258" s="138">
        <f>A257+1</f>
        <v/>
      </c>
      <c r="B258" s="173" t="n"/>
      <c r="C258" s="127" t="n"/>
      <c r="D258" s="103" t="n"/>
      <c r="E258" s="103" t="n"/>
    </row>
    <row r="259" ht="18.25" customHeight="1" s="105">
      <c r="A259" s="138">
        <f>A258+1</f>
        <v/>
      </c>
      <c r="B259" s="173" t="n"/>
      <c r="C259" s="127" t="n"/>
      <c r="D259" s="103" t="n"/>
      <c r="E259" s="103" t="n"/>
    </row>
    <row r="260" ht="18.25" customHeight="1" s="105">
      <c r="A260" s="138">
        <f>A259+1</f>
        <v/>
      </c>
      <c r="B260" s="173" t="n"/>
      <c r="C260" s="127" t="n"/>
      <c r="D260" s="103" t="n"/>
      <c r="E260" s="103" t="n"/>
    </row>
    <row r="261" ht="18.25" customHeight="1" s="105">
      <c r="A261" s="138">
        <f>A260+1</f>
        <v/>
      </c>
      <c r="B261" s="173" t="n"/>
      <c r="C261" s="127" t="n"/>
      <c r="D261" s="103" t="n"/>
      <c r="E261" s="103" t="n"/>
    </row>
    <row r="262" ht="18.25" customHeight="1" s="105">
      <c r="A262" s="138">
        <f>A261+1</f>
        <v/>
      </c>
      <c r="B262" s="173" t="n">
        <v>6.88</v>
      </c>
      <c r="C262" s="127" t="inlineStr">
        <is>
          <t>Subway</t>
        </is>
      </c>
      <c r="D262" s="103" t="n"/>
      <c r="E262" s="103" t="n"/>
    </row>
    <row r="263" ht="18.25" customHeight="1" s="105">
      <c r="A263" s="138">
        <f>A262+1</f>
        <v/>
      </c>
      <c r="B263" s="173" t="n">
        <v>15.43</v>
      </c>
      <c r="C263" s="127" t="inlineStr">
        <is>
          <t>Mcdonald</t>
        </is>
      </c>
      <c r="D263" s="103" t="n"/>
      <c r="E263" s="103" t="n"/>
    </row>
    <row r="264" ht="18.25" customHeight="1" s="105">
      <c r="A264" s="138">
        <f>A263+1</f>
        <v/>
      </c>
      <c r="B264" s="173" t="n"/>
      <c r="C264" s="127" t="n"/>
      <c r="D264" s="103" t="n"/>
      <c r="E264" s="103" t="n"/>
    </row>
    <row r="265" ht="18.25" customHeight="1" s="105">
      <c r="A265" s="138">
        <f>A264+1</f>
        <v/>
      </c>
      <c r="B265" s="173" t="n"/>
      <c r="C265" s="127" t="n"/>
      <c r="D265" s="103" t="n"/>
      <c r="E265" s="103" t="n"/>
    </row>
    <row r="266" ht="18.25" customHeight="1" s="105">
      <c r="A266" s="138">
        <f>A265+1</f>
        <v/>
      </c>
      <c r="B266" s="173" t="n"/>
      <c r="C266" s="127" t="n"/>
      <c r="D266" s="103" t="n"/>
      <c r="E266" s="103" t="n"/>
    </row>
    <row r="267" ht="18.25" customHeight="1" s="105">
      <c r="A267" s="138">
        <f>A266+1</f>
        <v/>
      </c>
      <c r="B267" s="173" t="n">
        <v>2.86</v>
      </c>
      <c r="C267" s="127" t="inlineStr">
        <is>
          <t>Mcdonald</t>
        </is>
      </c>
      <c r="D267" s="103" t="n"/>
      <c r="E267" s="103" t="n"/>
    </row>
    <row r="268" ht="18.25" customHeight="1" s="105">
      <c r="A268" s="138">
        <f>A267+1</f>
        <v/>
      </c>
      <c r="B268" s="173" t="n"/>
      <c r="C268" s="127" t="n"/>
      <c r="D268" s="103" t="n"/>
      <c r="E268" s="103" t="n"/>
    </row>
    <row r="269" ht="18.25" customHeight="1" s="105">
      <c r="A269" s="138">
        <f>A268+1</f>
        <v/>
      </c>
      <c r="B269" s="173" t="n">
        <v>2.57</v>
      </c>
      <c r="C269" s="127" t="inlineStr">
        <is>
          <t>Tim Hortons</t>
        </is>
      </c>
      <c r="D269" s="172" t="n"/>
      <c r="E269" s="103" t="n"/>
    </row>
    <row r="270" ht="18.25" customHeight="1" s="105">
      <c r="A270" s="138">
        <f>A269+1</f>
        <v/>
      </c>
      <c r="B270" s="173" t="n"/>
      <c r="C270" s="127" t="n"/>
      <c r="D270" s="103" t="n"/>
      <c r="E270" s="103" t="n"/>
    </row>
    <row r="271" ht="18.25" customHeight="1" s="105">
      <c r="A271" s="138">
        <f>A270+1</f>
        <v/>
      </c>
      <c r="B271" s="173" t="n">
        <v>3.94</v>
      </c>
      <c r="C271" s="127" t="inlineStr">
        <is>
          <t>Palmier Glace</t>
        </is>
      </c>
      <c r="D271" s="103" t="n"/>
      <c r="E271" s="103" t="n"/>
    </row>
    <row r="272" ht="18.25" customHeight="1" s="105">
      <c r="A272" s="138">
        <f>A271+1</f>
        <v/>
      </c>
      <c r="B272" s="173" t="n">
        <v>2.86</v>
      </c>
      <c r="C272" s="127" t="inlineStr">
        <is>
          <t>Mcdonald</t>
        </is>
      </c>
      <c r="D272" s="103" t="n"/>
      <c r="E272" s="103" t="n"/>
    </row>
    <row r="273" ht="18.25" customHeight="1" s="105">
      <c r="A273" s="138">
        <f>A272+1</f>
        <v/>
      </c>
      <c r="B273" s="173" t="n">
        <v>13.43</v>
      </c>
      <c r="C273" s="127" t="inlineStr">
        <is>
          <t>Mcdonald</t>
        </is>
      </c>
      <c r="D273" s="103" t="n"/>
      <c r="E273" s="103" t="n"/>
    </row>
    <row r="274" ht="18.25" customHeight="1" s="105">
      <c r="A274" s="138">
        <f>A273+1</f>
        <v/>
      </c>
      <c r="B274" s="173" t="n">
        <v>10.25</v>
      </c>
      <c r="C274" s="127" t="inlineStr">
        <is>
          <t>Frank N Tea</t>
        </is>
      </c>
      <c r="D274" s="103" t="n"/>
      <c r="E274" s="103" t="n"/>
    </row>
    <row r="275" ht="18.25" customHeight="1" s="105">
      <c r="A275" s="138">
        <f>A274+1</f>
        <v/>
      </c>
      <c r="B275" s="173" t="n">
        <v>51.11</v>
      </c>
      <c r="C275" s="127" t="inlineStr">
        <is>
          <t>Resto chez Maman</t>
        </is>
      </c>
      <c r="D275" s="103" t="n"/>
      <c r="E275" s="103" t="n"/>
    </row>
    <row r="276" ht="18.25" customHeight="1" s="105">
      <c r="A276" s="138">
        <f>A275+1</f>
        <v/>
      </c>
      <c r="B276" s="173" t="n">
        <v>2.62</v>
      </c>
      <c r="C276" s="127" t="inlineStr">
        <is>
          <t>Tim Hortons</t>
        </is>
      </c>
      <c r="D276" s="103" t="n"/>
      <c r="E276" s="103" t="n"/>
    </row>
    <row r="277" ht="18.25" customHeight="1" s="105">
      <c r="A277" s="138">
        <f>A276+1</f>
        <v/>
      </c>
      <c r="B277" s="173" t="n">
        <v>4.32</v>
      </c>
      <c r="C277" s="127" t="inlineStr">
        <is>
          <t>Palmier Glace</t>
        </is>
      </c>
      <c r="D277" s="103" t="n"/>
      <c r="E277" s="103" t="n"/>
    </row>
    <row r="278" ht="18.25" customHeight="1" s="105">
      <c r="A278" s="138">
        <f>A277+1</f>
        <v/>
      </c>
      <c r="B278" s="173" t="n"/>
      <c r="C278" s="127" t="n"/>
      <c r="D278" s="103" t="n"/>
      <c r="E278" s="103" t="n"/>
    </row>
    <row r="279" ht="18.25" customHeight="1" s="105">
      <c r="A279" s="138">
        <f>A278+1</f>
        <v/>
      </c>
      <c r="B279" s="173" t="n">
        <v>25.05</v>
      </c>
      <c r="C279" s="127" t="inlineStr">
        <is>
          <t>Les Glutineries</t>
        </is>
      </c>
      <c r="D279" s="103" t="n"/>
      <c r="E279" s="103" t="n"/>
    </row>
    <row r="280" ht="18.25" customHeight="1" s="105">
      <c r="A280" s="138">
        <f>A279+1</f>
        <v/>
      </c>
      <c r="B280" s="173" t="n">
        <v>12.05</v>
      </c>
      <c r="C280" s="127" t="inlineStr">
        <is>
          <t>Mcdonald</t>
        </is>
      </c>
      <c r="D280" s="103" t="n"/>
      <c r="E280" s="103" t="n"/>
    </row>
    <row r="281" ht="18.25" customHeight="1" s="105">
      <c r="A281" s="138">
        <f>A280+1</f>
        <v/>
      </c>
      <c r="B281" s="173" t="n"/>
      <c r="C281" s="127" t="n"/>
      <c r="D281" s="103" t="n"/>
      <c r="E281" s="103" t="n"/>
    </row>
    <row r="282" ht="18.25" customHeight="1" s="105">
      <c r="A282" s="138">
        <f>A281+1</f>
        <v/>
      </c>
      <c r="B282" s="173" t="n"/>
      <c r="C282" s="127" t="n"/>
      <c r="D282" s="103" t="n"/>
      <c r="E282" s="103" t="n"/>
    </row>
    <row r="283" ht="18.25" customHeight="1" s="105">
      <c r="A283" s="138">
        <f>A282+1</f>
        <v/>
      </c>
      <c r="B283" s="173" t="n"/>
      <c r="C283" s="127" t="n"/>
      <c r="D283" s="103" t="n"/>
      <c r="E283" s="103" t="n"/>
    </row>
    <row r="284" ht="18.25" customHeight="1" s="105">
      <c r="A284" s="138">
        <f>A283+1</f>
        <v/>
      </c>
      <c r="B284" s="173" t="n"/>
      <c r="C284" s="127" t="n"/>
      <c r="D284" s="103" t="n"/>
      <c r="E284" s="103" t="n"/>
    </row>
    <row r="285" ht="18.25" customHeight="1" s="105">
      <c r="A285" s="138">
        <f>A284+1</f>
        <v/>
      </c>
      <c r="B285" s="173" t="n">
        <v>10.33</v>
      </c>
      <c r="C285" s="127" t="inlineStr">
        <is>
          <t>Mcdonald</t>
        </is>
      </c>
      <c r="D285" s="103" t="n"/>
      <c r="E285" s="103" t="n"/>
    </row>
    <row r="286" ht="18.25" customHeight="1" s="105">
      <c r="A286" s="138">
        <f>A285+1</f>
        <v/>
      </c>
      <c r="B286" s="173" t="n">
        <v>4.92</v>
      </c>
      <c r="C286" s="127" t="inlineStr">
        <is>
          <t>Mcdonald</t>
        </is>
      </c>
      <c r="D286" s="103" t="n"/>
      <c r="E286" s="103" t="n"/>
    </row>
    <row r="287" ht="18.25" customHeight="1" s="105">
      <c r="A287" s="138">
        <f>A286+1</f>
        <v/>
      </c>
      <c r="B287" s="173" t="n"/>
      <c r="C287" s="127" t="n"/>
      <c r="D287" s="103" t="n"/>
      <c r="E287" s="103" t="n"/>
    </row>
    <row r="288" ht="18.25" customHeight="1" s="105">
      <c r="A288" s="138">
        <f>A287+1</f>
        <v/>
      </c>
      <c r="B288" s="173" t="n"/>
      <c r="C288" s="127" t="n"/>
      <c r="D288" s="103" t="n"/>
      <c r="E288" s="103" t="n"/>
    </row>
    <row r="289" ht="18.25" customHeight="1" s="105">
      <c r="A289" s="138">
        <f>A288+1</f>
        <v/>
      </c>
      <c r="B289" s="173" t="n"/>
      <c r="C289" s="127" t="n"/>
      <c r="D289" s="172" t="n"/>
      <c r="E289" s="103" t="n"/>
    </row>
    <row r="290" ht="18.25" customHeight="1" s="105">
      <c r="A290" s="138">
        <f>A289+1</f>
        <v/>
      </c>
      <c r="B290" s="173" t="n"/>
      <c r="C290" s="127" t="n"/>
      <c r="D290" s="103" t="n"/>
      <c r="E290" s="103" t="n"/>
    </row>
    <row r="291" ht="18.25" customHeight="1" s="105">
      <c r="A291" s="138">
        <f>A290+1</f>
        <v/>
      </c>
      <c r="B291" s="173" t="n"/>
      <c r="C291" s="127" t="n"/>
      <c r="D291" s="103" t="n"/>
      <c r="E291" s="103" t="n"/>
    </row>
    <row r="292" ht="18.25" customHeight="1" s="105">
      <c r="A292" s="138">
        <f>A291+1</f>
        <v/>
      </c>
      <c r="B292" s="173" t="n">
        <v>28.51</v>
      </c>
      <c r="C292" s="127" t="inlineStr">
        <is>
          <t>Benny&amp;Co</t>
        </is>
      </c>
      <c r="D292" s="103" t="n"/>
      <c r="E292" s="103" t="n"/>
    </row>
    <row r="293" ht="18.25" customHeight="1" s="105">
      <c r="A293" s="138">
        <f>A292+1</f>
        <v/>
      </c>
      <c r="B293" s="173" t="n"/>
      <c r="C293" s="127" t="n"/>
      <c r="D293" s="103" t="n"/>
      <c r="E293" s="103" t="n"/>
    </row>
    <row r="294" ht="18.25" customHeight="1" s="105">
      <c r="A294" s="138">
        <f>A293+1</f>
        <v/>
      </c>
      <c r="B294" s="173" t="n">
        <v>2.57</v>
      </c>
      <c r="C294" s="127" t="inlineStr">
        <is>
          <t>Tim Hortons</t>
        </is>
      </c>
      <c r="D294" s="103" t="n"/>
      <c r="E294" s="103" t="n"/>
    </row>
    <row r="295" ht="18.25" customHeight="1" s="105">
      <c r="A295" s="138">
        <f>A294+1</f>
        <v/>
      </c>
      <c r="B295" s="173" t="n"/>
      <c r="C295" s="127" t="n"/>
      <c r="D295" s="103" t="n"/>
      <c r="E295" s="103" t="n"/>
    </row>
    <row r="296" ht="18.25" customHeight="1" s="105">
      <c r="A296" s="138">
        <f>A295+1</f>
        <v/>
      </c>
      <c r="B296" s="173" t="n">
        <v>5.84</v>
      </c>
      <c r="C296" s="127" t="inlineStr">
        <is>
          <t>Tim Hortons</t>
        </is>
      </c>
      <c r="D296" s="103" t="n"/>
      <c r="E296" s="103" t="n"/>
    </row>
    <row r="297" ht="18.25" customHeight="1" s="105">
      <c r="A297" s="138">
        <f>A296+1</f>
        <v/>
      </c>
      <c r="B297" s="173" t="n"/>
      <c r="C297" s="127" t="n"/>
      <c r="D297" s="103" t="n"/>
      <c r="E297" s="103" t="n"/>
    </row>
    <row r="298" ht="18.25" customHeight="1" s="105">
      <c r="A298" s="138">
        <f>A297+1</f>
        <v/>
      </c>
      <c r="B298" s="173" t="n"/>
      <c r="C298" s="127" t="n"/>
      <c r="D298" s="103" t="n"/>
      <c r="E298" s="103" t="n"/>
    </row>
    <row r="299" ht="18.25" customHeight="1" s="105">
      <c r="A299" s="138">
        <f>A298+1</f>
        <v/>
      </c>
      <c r="B299" s="173" t="n"/>
      <c r="C299" s="127" t="n"/>
      <c r="D299" s="103" t="n"/>
      <c r="E299" s="103" t="n"/>
    </row>
    <row r="300" ht="18.25" customHeight="1" s="105">
      <c r="A300" s="138">
        <f>A299+1</f>
        <v/>
      </c>
      <c r="B300" s="173" t="n"/>
      <c r="C300" s="127" t="n"/>
      <c r="D300" s="103" t="n"/>
      <c r="E300" s="103" t="n"/>
    </row>
    <row r="301" ht="18.25" customHeight="1" s="105">
      <c r="A301" s="138">
        <f>A300+1</f>
        <v/>
      </c>
      <c r="B301" s="173" t="n">
        <v>14.13</v>
      </c>
      <c r="C301" s="127" t="inlineStr">
        <is>
          <t>Tim Hortons</t>
        </is>
      </c>
      <c r="D301" s="103" t="n"/>
      <c r="E301" s="103" t="n"/>
    </row>
    <row r="302" ht="18.25" customHeight="1" s="105">
      <c r="A302" s="138">
        <f>A301+1</f>
        <v/>
      </c>
      <c r="B302" s="173" t="n"/>
      <c r="C302" s="127" t="n"/>
      <c r="D302" s="103" t="n"/>
      <c r="E302" s="103" t="n"/>
    </row>
    <row r="303" ht="18.25" customHeight="1" s="105">
      <c r="A303" s="138">
        <f>A302+1</f>
        <v/>
      </c>
      <c r="B303" s="173" t="n"/>
      <c r="C303" s="127" t="n"/>
      <c r="D303" s="103" t="n"/>
      <c r="E303" s="103" t="n"/>
    </row>
    <row r="304" ht="18.25" customHeight="1" s="105">
      <c r="A304" s="138">
        <f>A303+1</f>
        <v/>
      </c>
      <c r="B304" s="173" t="n"/>
      <c r="C304" s="127" t="n"/>
      <c r="D304" s="103" t="n"/>
      <c r="E304" s="103" t="n"/>
    </row>
    <row r="305" ht="18.25" customHeight="1" s="105">
      <c r="A305" s="138">
        <f>A304+1</f>
        <v/>
      </c>
      <c r="B305" s="173" t="n"/>
      <c r="C305" s="127" t="n"/>
      <c r="D305" s="103" t="n"/>
      <c r="E305" s="103" t="n"/>
    </row>
    <row r="306" ht="18.25" customHeight="1" s="105">
      <c r="A306" s="138">
        <f>A305+1</f>
        <v/>
      </c>
      <c r="B306" s="173" t="n"/>
      <c r="C306" s="127" t="n"/>
      <c r="D306" s="103" t="n"/>
      <c r="E306" s="103" t="n"/>
    </row>
    <row r="307" ht="18.25" customHeight="1" s="105">
      <c r="A307" s="138">
        <f>A306+1</f>
        <v/>
      </c>
      <c r="B307" s="173" t="n"/>
      <c r="C307" s="127" t="n"/>
      <c r="D307" s="103" t="n"/>
      <c r="E307" s="103" t="n"/>
    </row>
    <row r="308" ht="18.25" customHeight="1" s="105">
      <c r="A308" s="138">
        <f>A307+1</f>
        <v/>
      </c>
      <c r="B308" s="173" t="n">
        <v>10.84</v>
      </c>
      <c r="C308" s="127" t="inlineStr">
        <is>
          <t>Mcdonald</t>
        </is>
      </c>
      <c r="D308" s="103" t="n"/>
      <c r="E308" s="103" t="n"/>
    </row>
    <row r="309" ht="18.25" customHeight="1" s="105">
      <c r="A309" s="138">
        <f>A308+1</f>
        <v/>
      </c>
      <c r="B309" s="173" t="n"/>
      <c r="C309" s="127" t="n"/>
      <c r="D309" s="103" t="n"/>
      <c r="E309" s="103" t="n"/>
    </row>
    <row r="310" ht="18.25" customHeight="1" s="105">
      <c r="A310" s="138">
        <f>A309+1</f>
        <v/>
      </c>
      <c r="B310" s="173" t="n"/>
      <c r="C310" s="127" t="n"/>
      <c r="D310" s="103" t="n"/>
      <c r="E310" s="103" t="n"/>
    </row>
    <row r="311" ht="18.25" customHeight="1" s="105">
      <c r="A311" s="138">
        <f>A310+1</f>
        <v/>
      </c>
      <c r="B311" s="173" t="n">
        <v>9.859999999999999</v>
      </c>
      <c r="C311" s="127" t="inlineStr">
        <is>
          <t>Tim Hortons</t>
        </is>
      </c>
      <c r="D311" s="103" t="n"/>
      <c r="E311" s="103" t="n"/>
    </row>
    <row r="312" ht="18.25" customHeight="1" s="105">
      <c r="A312" s="138">
        <f>A311+1</f>
        <v/>
      </c>
      <c r="B312" s="173" t="n"/>
      <c r="C312" s="127" t="n"/>
      <c r="D312" s="103" t="n"/>
      <c r="E312" s="103" t="n"/>
    </row>
    <row r="313" ht="18.25" customHeight="1" s="105">
      <c r="A313" s="138">
        <f>A312+1</f>
        <v/>
      </c>
      <c r="B313" s="173" t="n"/>
      <c r="C313" s="127" t="n"/>
      <c r="D313" s="103" t="n"/>
      <c r="E313" s="103" t="n"/>
    </row>
    <row r="314" ht="18.25" customHeight="1" s="105">
      <c r="A314" s="138">
        <f>A313+1</f>
        <v/>
      </c>
      <c r="B314" s="173" t="n">
        <v>12.34</v>
      </c>
      <c r="C314" s="127" t="inlineStr">
        <is>
          <t>Mcdonald</t>
        </is>
      </c>
      <c r="D314" s="172" t="n"/>
      <c r="E314" s="103" t="n"/>
    </row>
    <row r="315" ht="18.25" customHeight="1" s="105">
      <c r="A315" s="138">
        <f>A314+1</f>
        <v/>
      </c>
      <c r="B315" s="173" t="n">
        <v>26.01</v>
      </c>
      <c r="C315" s="127" t="inlineStr">
        <is>
          <t>A&amp;W</t>
        </is>
      </c>
      <c r="D315" s="103" t="n"/>
      <c r="E315" s="103" t="n"/>
    </row>
    <row r="316" ht="18.25" customHeight="1" s="105">
      <c r="A316" s="138">
        <f>A315+1</f>
        <v/>
      </c>
      <c r="B316" s="173" t="n"/>
      <c r="C316" s="127" t="n"/>
      <c r="D316" s="103" t="n"/>
      <c r="E316" s="103" t="n"/>
    </row>
    <row r="317" ht="18.25" customHeight="1" s="105">
      <c r="A317" s="138">
        <f>A316+1</f>
        <v/>
      </c>
      <c r="B317" s="173" t="n"/>
      <c r="C317" s="127" t="n"/>
      <c r="D317" s="103" t="n"/>
      <c r="E317" s="103" t="n"/>
    </row>
    <row r="318" ht="18.25" customHeight="1" s="105">
      <c r="A318" s="138">
        <f>A317+1</f>
        <v/>
      </c>
      <c r="B318" s="173" t="n">
        <v>8.960000000000001</v>
      </c>
      <c r="C318" s="127" t="inlineStr">
        <is>
          <t>Mcdonald</t>
        </is>
      </c>
      <c r="D318" s="103" t="n"/>
      <c r="E318" s="103" t="n"/>
    </row>
    <row r="319" ht="18.25" customHeight="1" s="105">
      <c r="A319" s="138">
        <f>A318+1</f>
        <v/>
      </c>
      <c r="B319" s="173" t="n"/>
      <c r="C319" s="127" t="n"/>
      <c r="D319" s="103" t="n"/>
      <c r="E319" s="103" t="n"/>
    </row>
    <row r="320" ht="18.25" customHeight="1" s="105">
      <c r="A320" s="138">
        <f>A319+1</f>
        <v/>
      </c>
      <c r="B320" s="173" t="n">
        <v>10.8</v>
      </c>
      <c r="C320" s="127" t="inlineStr">
        <is>
          <t>Mcdonald</t>
        </is>
      </c>
      <c r="D320" s="103" t="n"/>
      <c r="E320" s="103" t="n"/>
    </row>
    <row r="321" ht="18.25" customHeight="1" s="105">
      <c r="A321" s="138">
        <f>A320+1</f>
        <v/>
      </c>
      <c r="B321" s="173" t="n"/>
      <c r="C321" s="127" t="n"/>
      <c r="D321" s="103" t="n"/>
      <c r="E321" s="103" t="n"/>
    </row>
    <row r="322" ht="18.25" customHeight="1" s="105">
      <c r="A322" s="138">
        <f>A321+1</f>
        <v/>
      </c>
      <c r="B322" s="173" t="n">
        <v>10.04</v>
      </c>
      <c r="C322" s="127" t="inlineStr">
        <is>
          <t>Mcdonald</t>
        </is>
      </c>
      <c r="D322" s="103" t="n"/>
      <c r="E322" s="103" t="n"/>
    </row>
    <row r="323" ht="18.25" customHeight="1" s="105">
      <c r="A323" s="138">
        <f>A322+1</f>
        <v/>
      </c>
      <c r="B323" s="173" t="n"/>
      <c r="C323" s="127" t="n"/>
      <c r="D323" s="103" t="n"/>
      <c r="E323" s="103" t="n"/>
    </row>
    <row r="324" ht="18.25" customHeight="1" s="105">
      <c r="A324" s="138">
        <f>A323+1</f>
        <v/>
      </c>
      <c r="B324" s="173" t="n"/>
      <c r="C324" s="127" t="n"/>
      <c r="D324" s="103" t="n"/>
      <c r="E324" s="103" t="n"/>
    </row>
    <row r="325" ht="18.25" customHeight="1" s="105">
      <c r="A325" s="138">
        <f>A324+1</f>
        <v/>
      </c>
      <c r="B325" s="173" t="n"/>
      <c r="C325" s="127" t="n"/>
      <c r="D325" s="103" t="n"/>
      <c r="E325" s="103" t="n"/>
    </row>
    <row r="326" ht="18.25" customHeight="1" s="105">
      <c r="A326" s="138">
        <f>A325+1</f>
        <v/>
      </c>
      <c r="B326" s="173" t="n">
        <v>20.98</v>
      </c>
      <c r="C326" s="127" t="inlineStr">
        <is>
          <t>Restaurant Lafleur</t>
        </is>
      </c>
      <c r="D326" s="103" t="n"/>
      <c r="E326" s="103" t="n"/>
    </row>
    <row r="327" ht="18.25" customHeight="1" s="105">
      <c r="A327" s="138">
        <f>A326+1</f>
        <v/>
      </c>
      <c r="B327" s="173" t="n"/>
      <c r="C327" s="127" t="n"/>
      <c r="D327" s="103" t="n"/>
      <c r="E327" s="103" t="n"/>
    </row>
    <row r="328" ht="18.25" customHeight="1" s="105">
      <c r="A328" s="138">
        <f>A327+1</f>
        <v/>
      </c>
      <c r="B328" s="173" t="n">
        <v>9.289999999999999</v>
      </c>
      <c r="C328" s="127" t="inlineStr">
        <is>
          <t>Mcdonald</t>
        </is>
      </c>
      <c r="D328" s="103" t="n"/>
      <c r="E328" s="103" t="n"/>
    </row>
    <row r="329" ht="18.25" customHeight="1" s="105">
      <c r="A329" s="138">
        <f>A328+1</f>
        <v/>
      </c>
      <c r="B329" s="173" t="n"/>
      <c r="C329" s="127" t="n"/>
      <c r="D329" s="172" t="n"/>
      <c r="E329" s="103" t="n"/>
    </row>
    <row r="330" ht="18.25" customHeight="1" s="105">
      <c r="A330" s="138">
        <f>A329+1</f>
        <v/>
      </c>
      <c r="B330" s="173" t="n"/>
      <c r="C330" s="127" t="n"/>
      <c r="D330" s="103" t="n"/>
      <c r="E330" s="103" t="n"/>
    </row>
    <row r="331" ht="18.25" customHeight="1" s="105">
      <c r="A331" s="138">
        <f>A330+1</f>
        <v/>
      </c>
      <c r="B331" s="173" t="n">
        <v>1.15</v>
      </c>
      <c r="C331" s="127" t="inlineStr">
        <is>
          <t>Mcdonald</t>
        </is>
      </c>
      <c r="D331" s="172" t="n"/>
      <c r="E331" s="103" t="n"/>
    </row>
    <row r="332" ht="18.25" customHeight="1" s="105">
      <c r="A332" s="138">
        <f>A331+1</f>
        <v/>
      </c>
      <c r="B332" s="173" t="n"/>
      <c r="C332" s="127" t="n"/>
      <c r="D332" s="103" t="n"/>
      <c r="E332" s="103" t="n"/>
    </row>
    <row r="333" ht="18.25" customHeight="1" s="105">
      <c r="A333" s="138">
        <f>A332+1</f>
        <v/>
      </c>
      <c r="B333" s="173" t="n">
        <v>11.17</v>
      </c>
      <c r="C333" s="127" t="inlineStr">
        <is>
          <t>Tim Hortons</t>
        </is>
      </c>
      <c r="D333" s="103" t="n"/>
      <c r="E333" s="103" t="n"/>
    </row>
    <row r="334" ht="18.25" customHeight="1" s="105">
      <c r="A334" s="138">
        <f>A333+1</f>
        <v/>
      </c>
      <c r="B334" s="173" t="n">
        <v>7.57</v>
      </c>
      <c r="C334" s="127" t="inlineStr">
        <is>
          <t>Mcdonald</t>
        </is>
      </c>
      <c r="D334" s="103" t="n"/>
      <c r="E334" s="103" t="n"/>
    </row>
    <row r="335" ht="18.25" customHeight="1" s="105">
      <c r="A335" s="138">
        <f>A334+1</f>
        <v/>
      </c>
      <c r="B335" s="173" t="n"/>
      <c r="C335" s="127" t="n"/>
      <c r="D335" s="103" t="n"/>
      <c r="E335" s="103" t="n"/>
    </row>
    <row r="336" ht="18.25" customHeight="1" s="105">
      <c r="A336" s="138">
        <f>A335+1</f>
        <v/>
      </c>
      <c r="B336" s="173" t="n"/>
      <c r="C336" s="127" t="n"/>
      <c r="D336" s="103" t="n"/>
      <c r="E336" s="103" t="n"/>
    </row>
    <row r="337" ht="18.25" customHeight="1" s="105">
      <c r="A337" s="138">
        <f>A336+1</f>
        <v/>
      </c>
      <c r="B337" s="173" t="n"/>
      <c r="C337" s="127" t="n"/>
      <c r="D337" s="103" t="n"/>
      <c r="E337" s="103" t="n"/>
    </row>
    <row r="338" ht="18.25" customHeight="1" s="105">
      <c r="A338" s="138">
        <f>A337+1</f>
        <v/>
      </c>
      <c r="B338" s="173" t="n"/>
      <c r="C338" s="127" t="n"/>
      <c r="D338" s="103" t="n"/>
      <c r="E338" s="103" t="n"/>
    </row>
    <row r="339" ht="18.25" customHeight="1" s="105">
      <c r="A339" s="138">
        <f>A338+1</f>
        <v/>
      </c>
      <c r="B339" s="173" t="n"/>
      <c r="C339" s="127" t="n"/>
      <c r="D339" s="103" t="n"/>
      <c r="E339" s="103" t="n"/>
    </row>
    <row r="340" ht="18.25" customHeight="1" s="105">
      <c r="A340" s="138">
        <f>A339+1</f>
        <v/>
      </c>
      <c r="B340" s="173" t="n"/>
      <c r="C340" s="127" t="n"/>
      <c r="D340" s="103" t="n"/>
      <c r="E340" s="103" t="n"/>
    </row>
    <row r="341" ht="18.25" customHeight="1" s="105">
      <c r="A341" s="138">
        <f>A340+1</f>
        <v/>
      </c>
      <c r="B341" s="173" t="n"/>
      <c r="C341" s="127" t="n"/>
      <c r="D341" s="103" t="n"/>
      <c r="E341" s="103" t="n"/>
    </row>
    <row r="342" ht="18.25" customHeight="1" s="105">
      <c r="A342" s="138">
        <f>A341+1</f>
        <v/>
      </c>
      <c r="B342" s="173" t="n">
        <v>25.94</v>
      </c>
      <c r="C342" s="127" t="inlineStr">
        <is>
          <t>Fromagerie Victoria</t>
        </is>
      </c>
      <c r="D342" s="103" t="n"/>
      <c r="E342" s="103" t="n"/>
    </row>
    <row r="343" ht="18.25" customHeight="1" s="105">
      <c r="A343" s="138">
        <f>A342+1</f>
        <v/>
      </c>
      <c r="B343" s="173" t="n"/>
      <c r="C343" s="127" t="n"/>
      <c r="D343" s="103" t="n"/>
      <c r="E343" s="103" t="n"/>
    </row>
    <row r="344" ht="18.25" customHeight="1" s="105">
      <c r="A344" s="138">
        <f>A343+1</f>
        <v/>
      </c>
      <c r="B344" s="173" t="n"/>
      <c r="C344" s="127" t="n"/>
      <c r="D344" s="103" t="n"/>
      <c r="E344" s="103" t="n"/>
    </row>
    <row r="345" ht="18.25" customHeight="1" s="105">
      <c r="A345" s="138">
        <f>A344+1</f>
        <v/>
      </c>
      <c r="B345" s="173" t="n"/>
      <c r="C345" s="127" t="n"/>
      <c r="D345" s="103" t="n"/>
      <c r="E345" s="103" t="n"/>
    </row>
    <row r="346" ht="18.25" customHeight="1" s="105">
      <c r="A346" s="138">
        <f>A345+1</f>
        <v/>
      </c>
      <c r="B346" s="173" t="n"/>
      <c r="C346" s="127" t="n"/>
      <c r="D346" s="103" t="n"/>
      <c r="E346" s="103" t="n"/>
    </row>
    <row r="347" ht="18.25" customHeight="1" s="105">
      <c r="A347" s="138">
        <f>A346+1</f>
        <v/>
      </c>
      <c r="B347" s="173" t="n">
        <v>240.39</v>
      </c>
      <c r="C347" s="127" t="inlineStr">
        <is>
          <t>Kim Phat</t>
        </is>
      </c>
      <c r="D347" s="104" t="n"/>
      <c r="E347" s="103" t="n"/>
    </row>
    <row r="348" ht="18.25" customHeight="1" s="105">
      <c r="A348" s="138">
        <f>A347+1</f>
        <v/>
      </c>
      <c r="B348" s="173" t="n"/>
      <c r="C348" s="127" t="n"/>
      <c r="D348" s="103" t="n"/>
      <c r="E348" s="103" t="n"/>
    </row>
    <row r="349" ht="18.25" customHeight="1" s="105">
      <c r="A349" s="138">
        <f>A348+1</f>
        <v/>
      </c>
      <c r="B349" s="173" t="n"/>
      <c r="C349" s="127" t="n"/>
      <c r="D349" s="103" t="n"/>
      <c r="E349" s="103" t="n"/>
    </row>
    <row r="350" ht="18.25" customHeight="1" s="105">
      <c r="A350" s="138">
        <f>A349+1</f>
        <v/>
      </c>
      <c r="B350" s="173" t="n"/>
      <c r="C350" s="127" t="n"/>
      <c r="D350" s="103" t="n"/>
      <c r="E350" s="103" t="n"/>
    </row>
    <row r="351" ht="18.25" customHeight="1" s="105">
      <c r="A351" s="138">
        <f>A350+1</f>
        <v/>
      </c>
      <c r="B351" s="173" t="n"/>
      <c r="C351" s="127" t="n"/>
      <c r="D351" s="103" t="n"/>
      <c r="E351" s="103" t="n"/>
    </row>
    <row r="352" ht="18.25" customHeight="1" s="105">
      <c r="A352" s="138">
        <f>A351+1</f>
        <v/>
      </c>
      <c r="B352" s="173" t="n"/>
      <c r="C352" s="127" t="n"/>
      <c r="D352" s="103" t="n"/>
      <c r="E352" s="103" t="n"/>
    </row>
    <row r="353" ht="18.25" customHeight="1" s="105">
      <c r="A353" s="138">
        <f>A352+1</f>
        <v/>
      </c>
      <c r="B353" s="173" t="n"/>
      <c r="C353" s="127" t="n"/>
      <c r="D353" s="103" t="n"/>
      <c r="E353" s="103" t="n"/>
    </row>
    <row r="354" ht="18.25" customHeight="1" s="105">
      <c r="A354" s="138">
        <f>A353+1</f>
        <v/>
      </c>
      <c r="B354" s="173" t="n"/>
      <c r="C354" s="127" t="n"/>
      <c r="D354" s="103" t="n"/>
      <c r="E354" s="103" t="n"/>
    </row>
    <row r="355" ht="18.25" customHeight="1" s="105">
      <c r="A355" s="138">
        <f>A354+1</f>
        <v/>
      </c>
      <c r="B355" s="173" t="n">
        <v>8.15</v>
      </c>
      <c r="C355" s="127" t="inlineStr">
        <is>
          <t>Mcdonald</t>
        </is>
      </c>
      <c r="D355" s="103" t="n"/>
      <c r="E355" s="103" t="n"/>
    </row>
    <row r="356" ht="18.25" customHeight="1" s="105">
      <c r="A356" s="138">
        <f>A355+1</f>
        <v/>
      </c>
      <c r="B356" s="173" t="n"/>
      <c r="C356" s="127" t="n"/>
      <c r="D356" s="103" t="n"/>
      <c r="E356" s="103" t="n"/>
    </row>
    <row r="357" ht="18.25" customHeight="1" s="105">
      <c r="A357" s="138">
        <f>A356+1</f>
        <v/>
      </c>
      <c r="B357" s="173" t="n">
        <v>12.05</v>
      </c>
      <c r="C357" s="127" t="inlineStr">
        <is>
          <t>Mcdonald</t>
        </is>
      </c>
      <c r="D357" s="103" t="n"/>
      <c r="E357" s="103" t="n"/>
    </row>
    <row r="358" ht="18.25" customHeight="1" s="105">
      <c r="A358" s="138">
        <f>A357+1</f>
        <v/>
      </c>
      <c r="B358" s="173" t="n"/>
      <c r="C358" s="127" t="n"/>
      <c r="D358" s="103" t="n"/>
      <c r="E358" s="103" t="n"/>
    </row>
    <row r="359" ht="18.25" customHeight="1" s="105">
      <c r="A359" s="138">
        <f>A358+1</f>
        <v/>
      </c>
      <c r="B359" s="173" t="n"/>
      <c r="C359" s="127" t="n"/>
      <c r="D359" s="172" t="n"/>
      <c r="E359" s="103" t="n"/>
    </row>
    <row r="360" ht="18.25" customHeight="1" s="105">
      <c r="A360" s="138">
        <f>A359+1</f>
        <v/>
      </c>
      <c r="B360" s="173" t="n">
        <v>1.84</v>
      </c>
      <c r="C360" s="127" t="inlineStr">
        <is>
          <t>Mcdonald</t>
        </is>
      </c>
      <c r="D360" s="103" t="n"/>
      <c r="E360" s="103" t="n"/>
    </row>
    <row r="361" ht="18.25" customHeight="1" s="105">
      <c r="A361" s="138">
        <f>A360+1</f>
        <v/>
      </c>
      <c r="B361" s="173" t="n"/>
      <c r="C361" s="127" t="n"/>
      <c r="D361" s="103" t="n"/>
      <c r="E361" s="103" t="n"/>
    </row>
    <row r="362" ht="18.25" customHeight="1" s="105">
      <c r="A362" s="138">
        <f>A361+1</f>
        <v/>
      </c>
      <c r="B362" s="173" t="n"/>
      <c r="C362" s="127" t="n"/>
      <c r="D362" s="103" t="n"/>
      <c r="E362" s="103" t="n"/>
    </row>
    <row r="363" ht="18.25" customHeight="1" s="105">
      <c r="A363" s="138">
        <f>A362+1</f>
        <v/>
      </c>
      <c r="B363" s="173" t="n"/>
      <c r="C363" s="127" t="n"/>
      <c r="D363" s="103" t="n"/>
      <c r="E363" s="103" t="n"/>
    </row>
    <row r="364" ht="18.25" customHeight="1" s="105">
      <c r="A364" s="138">
        <f>A363+1</f>
        <v/>
      </c>
      <c r="B364" s="173" t="n"/>
      <c r="C364" s="127" t="n"/>
      <c r="D364" s="103" t="n"/>
      <c r="E364" s="103" t="n"/>
    </row>
    <row r="365" ht="18.25" customHeight="1" s="105">
      <c r="A365" s="138">
        <f>A364+1</f>
        <v/>
      </c>
      <c r="B365" s="173" t="n"/>
      <c r="C365" s="127" t="n"/>
      <c r="D365" s="103" t="n"/>
      <c r="E365" s="103" t="n"/>
    </row>
    <row r="366" ht="18.25" customHeight="1" s="105">
      <c r="A366" s="138">
        <f>A365+1</f>
        <v/>
      </c>
      <c r="B366" s="173" t="n"/>
      <c r="C366" s="127" t="n"/>
      <c r="D366" s="103" t="n"/>
      <c r="E366" s="103" t="n"/>
    </row>
    <row r="367" ht="18.25" customHeight="1" s="105">
      <c r="A367" s="138">
        <f>A366+1</f>
        <v/>
      </c>
      <c r="B367" s="173" t="n"/>
      <c r="C367" s="127" t="n"/>
      <c r="D367" s="103" t="n"/>
      <c r="E367" s="103" t="n"/>
    </row>
    <row r="368" ht="18.25" customHeight="1" s="105">
      <c r="A368" s="138">
        <f>A367+1</f>
        <v/>
      </c>
      <c r="B368" s="173" t="n"/>
      <c r="C368" s="127" t="n"/>
      <c r="D368" s="103" t="n"/>
      <c r="E368" s="103" t="n"/>
    </row>
    <row r="369" ht="18.25" customHeight="1" s="105">
      <c r="A369" s="138">
        <f>A368+1</f>
        <v/>
      </c>
      <c r="B369" s="173" t="n"/>
      <c r="C369" s="127" t="n"/>
      <c r="D369" s="103" t="n"/>
      <c r="E369" s="103" t="n"/>
    </row>
    <row r="370" ht="18.25" customHeight="1" s="105">
      <c r="A370" s="138">
        <f>A369+1</f>
        <v/>
      </c>
      <c r="B370" s="173" t="n"/>
      <c r="C370" s="127" t="n"/>
      <c r="D370" s="103" t="n"/>
      <c r="E370" s="103" t="n"/>
    </row>
    <row r="371" ht="18.25" customHeight="1" s="105">
      <c r="A371" s="138">
        <f>A370+1</f>
        <v/>
      </c>
      <c r="B371" s="173" t="n">
        <v>10.85</v>
      </c>
      <c r="C371" s="127" t="inlineStr">
        <is>
          <t>Mcdonald</t>
        </is>
      </c>
      <c r="D371" s="103" t="n"/>
      <c r="E371" s="103" t="n"/>
    </row>
    <row r="372" ht="18.25" customHeight="1" s="105">
      <c r="A372" s="138">
        <f>A371+1</f>
        <v/>
      </c>
      <c r="B372" s="173" t="n"/>
      <c r="C372" s="127" t="n"/>
      <c r="D372" s="103" t="n"/>
      <c r="E372" s="103" t="n"/>
    </row>
    <row r="373" ht="18.25" customHeight="1" s="105">
      <c r="A373" s="138">
        <f>A372+1</f>
        <v/>
      </c>
      <c r="B373" s="173" t="n"/>
      <c r="C373" s="127" t="n"/>
      <c r="D373" s="103" t="n"/>
      <c r="E373" s="103" t="n"/>
    </row>
    <row r="374" ht="18.25" customHeight="1" s="105">
      <c r="A374" s="159" t="n">
        <v>44913</v>
      </c>
      <c r="B374" s="160" t="n">
        <v>123.17</v>
      </c>
      <c r="C374" t="inlineStr">
        <is>
          <t>RUBY SUSHI EXPRESS</t>
        </is>
      </c>
    </row>
    <row r="375" ht="18.25" customHeight="1" s="105">
      <c r="A375" s="159" t="n">
        <v>44575</v>
      </c>
      <c r="B375" s="160" t="n">
        <v>123.17</v>
      </c>
      <c r="C375" t="inlineStr">
        <is>
          <t>CRÉDIT RESTAURANTS BONIDOLLARS</t>
        </is>
      </c>
    </row>
    <row r="376">
      <c r="A376" s="159" t="n">
        <v>44575</v>
      </c>
      <c r="B376" s="160" t="n">
        <v>98.3</v>
      </c>
      <c r="C376" t="inlineStr">
        <is>
          <t>CRÉDIT RESTAURANTS BONIDOLLARS</t>
        </is>
      </c>
    </row>
    <row r="377">
      <c r="A377" s="159" t="n">
        <v>44575</v>
      </c>
      <c r="B377" s="160" t="n">
        <v>123.17</v>
      </c>
      <c r="C377" t="inlineStr">
        <is>
          <t>CRÉDIT RESTAURANTS BONIDOLLARS</t>
        </is>
      </c>
    </row>
    <row r="378">
      <c r="A378" s="159" t="n">
        <v>44575</v>
      </c>
      <c r="B378" s="160" t="n">
        <v>98.3</v>
      </c>
      <c r="C378" t="inlineStr">
        <is>
          <t>CRÉDIT RESTAURANTS BONIDOLLARS</t>
        </is>
      </c>
    </row>
    <row r="379">
      <c r="A379" s="159" t="n">
        <v>44638</v>
      </c>
      <c r="B379" s="160" t="n">
        <v>84.48999999999999</v>
      </c>
      <c r="C379" t="inlineStr">
        <is>
          <t>CRÉDIT RESTAURANTS BONIDOLLARS</t>
        </is>
      </c>
    </row>
    <row r="380">
      <c r="A380" s="159" t="n">
        <v>44638</v>
      </c>
      <c r="B380" s="160" t="n">
        <v>84.48999999999999</v>
      </c>
      <c r="C380" t="inlineStr">
        <is>
          <t>CRÉDIT RESTAURANTS BONIDOLLARS</t>
        </is>
      </c>
    </row>
    <row r="381">
      <c r="A381" s="159" t="n">
        <v>44687</v>
      </c>
      <c r="B381" s="160" t="n">
        <v>54.08</v>
      </c>
      <c r="C381" t="inlineStr">
        <is>
          <t>RESTAURANTS BONIDOLLARS</t>
        </is>
      </c>
    </row>
    <row r="382">
      <c r="A382" s="159" t="n">
        <v>44687</v>
      </c>
      <c r="B382" s="160" t="n">
        <v>54.08</v>
      </c>
      <c r="C382" t="inlineStr">
        <is>
          <t>RESTAURANTS BONIDOLLARS</t>
        </is>
      </c>
    </row>
    <row r="383">
      <c r="A383" s="138">
        <f>A373+1</f>
        <v/>
      </c>
      <c r="B383" s="173" t="n"/>
      <c r="C383" s="127" t="n"/>
      <c r="D383" s="103" t="n"/>
      <c r="E383" s="103" t="n"/>
    </row>
    <row r="384">
      <c r="A384" s="174" t="inlineStr">
        <is>
          <t>Total des frais</t>
        </is>
      </c>
      <c r="B384" s="188">
        <f>SUM(B8:B374)</f>
        <v/>
      </c>
      <c r="C384" s="103" t="n"/>
      <c r="D384" s="103" t="n"/>
      <c r="E384" s="103" t="n"/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J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H13" activeCellId="0" sqref="H13"/>
    </sheetView>
  </sheetViews>
  <sheetFormatPr baseColWidth="8" defaultColWidth="10.75" defaultRowHeight="15.5" zeroHeight="0" outlineLevelRow="0"/>
  <cols>
    <col width="32.58" customWidth="1" style="103" min="1" max="1"/>
    <col width="17.57" customWidth="1" style="104" min="2" max="2"/>
    <col width="21.07" customWidth="1" style="104" min="3" max="3"/>
    <col width="10.74" customWidth="1" style="103" min="4" max="257"/>
  </cols>
  <sheetData>
    <row r="1" ht="18.25" customHeight="1" s="105">
      <c r="C1" s="189">
        <f>"Registre des frais téléphoniques "&amp;YEAR(jaro)</f>
        <v/>
      </c>
    </row>
    <row r="2" ht="18.25" customHeight="1" s="105">
      <c r="A2" s="178" t="inlineStr">
        <is>
          <t>Téléphone cellulaire (personnel ou fourni par l'employeur)</t>
        </is>
      </c>
      <c r="B2" s="190" t="n"/>
      <c r="C2" s="191" t="n"/>
    </row>
    <row r="3" ht="18.25" customHeight="1" s="105">
      <c r="A3" s="178" t="inlineStr">
        <is>
          <t>Source : vos factures de cellulaire et le relevé mensuel ou annuel des dépenses au bureau</t>
        </is>
      </c>
      <c r="B3" s="190" t="n"/>
      <c r="C3" s="191" t="n"/>
    </row>
    <row r="4" ht="18.25" customHeight="1" s="105">
      <c r="A4" s="181" t="n"/>
      <c r="B4" s="192">
        <f>telefono</f>
        <v/>
      </c>
      <c r="C4" s="193" t="inlineStr">
        <is>
          <t xml:space="preserve">   Total des frais annuels</t>
        </is>
      </c>
    </row>
    <row r="5" ht="18.25" customHeight="1" s="105">
      <c r="A5" s="194" t="n"/>
    </row>
    <row r="6" ht="18.25" customHeight="1" s="105">
      <c r="A6" s="195" t="inlineStr">
        <is>
          <t>Pour le mois de</t>
        </is>
      </c>
      <c r="B6" s="112" t="inlineStr">
        <is>
          <t>Cellulaire</t>
        </is>
      </c>
      <c r="C6" s="112" t="inlineStr">
        <is>
          <t>Bureau</t>
        </is>
      </c>
    </row>
    <row r="7" ht="18.25" customHeight="1" s="105">
      <c r="A7" s="196" t="inlineStr">
        <is>
          <t>janvier</t>
        </is>
      </c>
      <c r="B7" s="104" t="n">
        <v>0</v>
      </c>
      <c r="C7" s="104" t="n">
        <v>0</v>
      </c>
      <c r="D7" s="104" t="n"/>
      <c r="E7" s="104" t="n"/>
      <c r="F7" s="104" t="n"/>
      <c r="G7" s="104" t="n"/>
      <c r="H7" s="104" t="n"/>
      <c r="I7" s="104" t="n"/>
      <c r="J7" s="104" t="n"/>
    </row>
    <row r="8" ht="18.25" customHeight="1" s="105">
      <c r="A8" s="196" t="inlineStr">
        <is>
          <t>février</t>
        </is>
      </c>
      <c r="B8" s="104" t="n">
        <v>0</v>
      </c>
      <c r="C8" s="104" t="n">
        <v>0</v>
      </c>
      <c r="D8" s="104" t="n"/>
      <c r="E8" s="104" t="n"/>
      <c r="F8" s="104" t="n"/>
      <c r="G8" s="104" t="n"/>
      <c r="H8" s="104" t="n"/>
      <c r="I8" s="104" t="n"/>
      <c r="J8" s="104" t="n"/>
    </row>
    <row r="9" ht="18.25" customHeight="1" s="105">
      <c r="A9" s="196" t="inlineStr">
        <is>
          <t>mars</t>
        </is>
      </c>
      <c r="B9" s="104" t="n">
        <v>0</v>
      </c>
      <c r="C9" s="104" t="n">
        <v>0</v>
      </c>
      <c r="D9" s="104" t="n"/>
      <c r="E9" s="104" t="n"/>
      <c r="F9" s="104" t="n"/>
      <c r="G9" s="104" t="n"/>
      <c r="H9" s="104" t="n"/>
      <c r="I9" s="104" t="n"/>
      <c r="J9" s="104" t="n"/>
    </row>
    <row r="10" ht="18.25" customHeight="1" s="105">
      <c r="A10" s="196" t="inlineStr">
        <is>
          <t>avril</t>
        </is>
      </c>
      <c r="B10" s="104" t="n">
        <v>0</v>
      </c>
      <c r="C10" s="104" t="n">
        <v>0</v>
      </c>
      <c r="D10" s="104" t="n"/>
      <c r="E10" s="104" t="n"/>
      <c r="F10" s="104" t="n"/>
      <c r="G10" s="104" t="n"/>
      <c r="H10" s="104" t="n"/>
      <c r="I10" s="104" t="n"/>
      <c r="J10" s="104" t="n"/>
    </row>
    <row r="11" ht="18.25" customHeight="1" s="105">
      <c r="A11" s="196" t="inlineStr">
        <is>
          <t>mai</t>
        </is>
      </c>
      <c r="B11" s="104" t="n">
        <v>0</v>
      </c>
      <c r="C11" s="104" t="n">
        <v>0</v>
      </c>
      <c r="D11" s="104" t="n"/>
      <c r="E11" s="104" t="n"/>
      <c r="F11" s="104" t="n"/>
      <c r="G11" s="104" t="n"/>
      <c r="H11" s="104" t="n"/>
      <c r="I11" s="104" t="n"/>
      <c r="J11" s="104" t="n"/>
    </row>
    <row r="12" ht="18.25" customHeight="1" s="105">
      <c r="A12" s="196" t="inlineStr">
        <is>
          <t>juin</t>
        </is>
      </c>
      <c r="B12" s="104" t="n">
        <v>0</v>
      </c>
      <c r="C12" s="104" t="n">
        <v>0</v>
      </c>
      <c r="D12" s="110" t="n"/>
      <c r="E12" s="104" t="n"/>
      <c r="F12" s="104" t="n"/>
      <c r="G12" s="104" t="n"/>
      <c r="H12" s="104" t="n"/>
      <c r="I12" s="104" t="n"/>
      <c r="J12" s="104" t="n"/>
    </row>
    <row r="13" ht="18.25" customHeight="1" s="105">
      <c r="A13" s="196" t="inlineStr">
        <is>
          <t>juillet</t>
        </is>
      </c>
      <c r="B13" s="104" t="n">
        <v>0</v>
      </c>
      <c r="C13" s="104" t="n">
        <v>0</v>
      </c>
      <c r="D13" s="104" t="n"/>
      <c r="E13" s="104" t="n"/>
      <c r="F13" s="104" t="n"/>
      <c r="G13" s="104" t="n"/>
      <c r="H13" s="104" t="n"/>
      <c r="I13" s="104" t="n"/>
      <c r="J13" s="104" t="n"/>
    </row>
    <row r="14" ht="18.25" customHeight="1" s="105">
      <c r="A14" s="196" t="inlineStr">
        <is>
          <t>août</t>
        </is>
      </c>
      <c r="B14" s="104" t="n">
        <v>0</v>
      </c>
      <c r="C14" s="104" t="n">
        <v>0</v>
      </c>
      <c r="D14" s="104" t="n"/>
      <c r="E14" s="104" t="n"/>
      <c r="F14" s="104" t="n"/>
      <c r="G14" s="104" t="n"/>
      <c r="H14" s="104" t="n"/>
      <c r="I14" s="104" t="n"/>
      <c r="J14" s="104" t="n"/>
    </row>
    <row r="15" ht="18.25" customHeight="1" s="105">
      <c r="A15" s="196" t="inlineStr">
        <is>
          <t>septembre</t>
        </is>
      </c>
      <c r="B15" s="104" t="n">
        <v>0</v>
      </c>
      <c r="C15" s="104" t="n">
        <v>0</v>
      </c>
      <c r="D15" s="104" t="n"/>
      <c r="E15" s="104" t="n"/>
      <c r="F15" s="104" t="n"/>
      <c r="G15" s="104" t="n"/>
      <c r="H15" s="104" t="n"/>
      <c r="I15" s="104" t="n"/>
      <c r="J15" s="104" t="n"/>
    </row>
    <row r="16" ht="18.25" customHeight="1" s="105">
      <c r="A16" s="196" t="inlineStr">
        <is>
          <t>octobre</t>
        </is>
      </c>
      <c r="B16" s="104" t="n">
        <v>0</v>
      </c>
      <c r="C16" s="104" t="n">
        <v>0</v>
      </c>
      <c r="D16" s="104" t="n"/>
      <c r="E16" s="104" t="n"/>
      <c r="F16" s="104" t="n"/>
      <c r="G16" s="104" t="n"/>
      <c r="H16" s="104" t="n"/>
      <c r="I16" s="104" t="n"/>
      <c r="J16" s="104" t="n"/>
    </row>
    <row r="17" ht="18.25" customHeight="1" s="105">
      <c r="A17" s="196" t="inlineStr">
        <is>
          <t>novembre</t>
        </is>
      </c>
      <c r="B17" s="104" t="n">
        <v>0</v>
      </c>
      <c r="C17" s="104" t="n">
        <v>0</v>
      </c>
      <c r="D17" s="104" t="n"/>
      <c r="E17" s="104" t="n"/>
      <c r="F17" s="104" t="n"/>
      <c r="G17" s="104" t="n"/>
      <c r="H17" s="104" t="n"/>
      <c r="I17" s="104" t="n"/>
      <c r="J17" s="104" t="n"/>
    </row>
    <row r="18" ht="18.25" customHeight="1" s="105">
      <c r="A18" s="196" t="inlineStr">
        <is>
          <t>décembre</t>
        </is>
      </c>
      <c r="B18" s="104" t="n">
        <v>0</v>
      </c>
      <c r="C18" s="104" t="n">
        <v>0</v>
      </c>
      <c r="D18" s="104" t="n"/>
      <c r="E18" s="104" t="n"/>
      <c r="F18" s="104" t="n"/>
      <c r="G18" s="104" t="n"/>
      <c r="H18" s="104" t="n"/>
      <c r="I18" s="104" t="n"/>
      <c r="J18" s="104" t="n"/>
    </row>
    <row r="19" ht="18.25" customHeight="1" s="105">
      <c r="A19" s="121" t="inlineStr">
        <is>
          <t>Total fin d'année</t>
        </is>
      </c>
      <c r="B19" s="162">
        <f>SUM(B7:B18)</f>
        <v/>
      </c>
      <c r="C19" s="162">
        <f>SUM(C7:C18)</f>
        <v/>
      </c>
      <c r="D19" s="104" t="n"/>
      <c r="E19" s="104" t="n"/>
      <c r="F19" s="104" t="n"/>
      <c r="G19" s="104" t="n"/>
      <c r="H19" s="104" t="n"/>
      <c r="I19" s="104" t="n"/>
      <c r="J19" s="104" t="n"/>
    </row>
    <row r="20" ht="18.25" customHeight="1" s="105">
      <c r="A20" s="121" t="inlineStr">
        <is>
          <t>Total frais téléphonie</t>
        </is>
      </c>
      <c r="B20" s="162">
        <f>B19+C19</f>
        <v/>
      </c>
      <c r="C20" s="197" t="inlineStr">
        <is>
          <t xml:space="preserve">   déductible à 100 %</t>
        </is>
      </c>
      <c r="D20" s="104" t="n"/>
      <c r="E20" s="104" t="n"/>
      <c r="F20" s="104" t="n"/>
      <c r="G20" s="104" t="n"/>
      <c r="H20" s="104" t="n"/>
      <c r="I20" s="104" t="n"/>
      <c r="J20" s="104" t="n"/>
    </row>
  </sheetData>
  <printOptions horizontalCentered="0" verticalCentered="0" headings="0" gridLines="0" gridLinesSet="1"/>
  <pageMargins left="0.39375" right="0.39375" top="0.788194444444444" bottom="0.788194444444444" header="0.39375" footer="0.39375"/>
  <pageSetup orientation="landscape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C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C7" activeCellId="0" sqref="C7"/>
    </sheetView>
  </sheetViews>
  <sheetFormatPr baseColWidth="8" defaultColWidth="10.75" defaultRowHeight="14" zeroHeight="0" outlineLevelRow="0"/>
  <cols>
    <col width="32.58" customWidth="1" style="130" min="1" max="1"/>
    <col width="17.57" customWidth="1" style="198" min="2" max="2"/>
    <col width="34.57" customWidth="1" style="199" min="3" max="3"/>
    <col width="10.74" customWidth="1" style="130" min="4" max="257"/>
  </cols>
  <sheetData>
    <row r="1" ht="18.25" customHeight="1" s="105">
      <c r="A1" s="110" t="n"/>
      <c r="B1" s="200" t="n"/>
      <c r="C1" s="201">
        <f>"Registre, cotisations &amp; formations UFC "&amp;YEAR(jaro)</f>
        <v/>
      </c>
    </row>
    <row r="2" ht="18.25" customHeight="1" s="105">
      <c r="A2" s="178" t="inlineStr">
        <is>
          <t>Pour les frais des permis de l'AMF, de la CSF, les frais d'associations et</t>
        </is>
      </c>
      <c r="B2" s="190" t="n"/>
      <c r="C2" s="202" t="n"/>
    </row>
    <row r="3" ht="18.25" customHeight="1" s="105">
      <c r="A3" s="178" t="inlineStr">
        <is>
          <t xml:space="preserve"> les cours avec UFC ou autres formations déductibles.</t>
        </is>
      </c>
      <c r="B3" s="190" t="n"/>
      <c r="C3" s="202" t="n"/>
    </row>
    <row r="4" ht="18.25" customHeight="1" s="105">
      <c r="A4" s="181" t="n"/>
      <c r="B4" s="192">
        <f>profecio</f>
        <v/>
      </c>
      <c r="C4" s="203" t="inlineStr">
        <is>
          <t xml:space="preserve">   Total des frais annuels</t>
        </is>
      </c>
    </row>
    <row r="5" ht="18.25" customHeight="1" s="105">
      <c r="A5" s="103" t="n"/>
      <c r="B5" s="104" t="n"/>
      <c r="C5" s="204" t="n"/>
    </row>
    <row r="6" ht="18.25" customHeight="1" s="105">
      <c r="A6" s="195" t="inlineStr">
        <is>
          <t>Au courant du mois de</t>
        </is>
      </c>
      <c r="B6" s="112" t="inlineStr">
        <is>
          <t>Montant</t>
        </is>
      </c>
      <c r="C6" s="205" t="inlineStr">
        <is>
          <t>Description</t>
        </is>
      </c>
    </row>
    <row r="7" ht="18.25" customHeight="1" s="105">
      <c r="A7" s="196" t="inlineStr">
        <is>
          <t>janvier</t>
        </is>
      </c>
      <c r="B7" s="104" t="n">
        <v>0</v>
      </c>
      <c r="C7" s="206" t="n"/>
    </row>
    <row r="8" ht="18.25" customHeight="1" s="105">
      <c r="A8" s="196" t="inlineStr">
        <is>
          <t>février</t>
        </is>
      </c>
      <c r="B8" s="104" t="n">
        <v>0</v>
      </c>
      <c r="C8" s="206" t="n"/>
    </row>
    <row r="9" ht="18.25" customHeight="1" s="105">
      <c r="A9" s="196" t="inlineStr">
        <is>
          <t>mars</t>
        </is>
      </c>
      <c r="B9" s="104" t="n">
        <v>0</v>
      </c>
      <c r="C9" s="206" t="n"/>
    </row>
    <row r="10" ht="18.25" customHeight="1" s="105">
      <c r="A10" s="196" t="inlineStr">
        <is>
          <t>avril</t>
        </is>
      </c>
      <c r="B10" s="104" t="n">
        <v>0</v>
      </c>
      <c r="C10" s="206" t="n"/>
    </row>
    <row r="11" ht="18.25" customHeight="1" s="105">
      <c r="A11" s="196" t="inlineStr">
        <is>
          <t>mai</t>
        </is>
      </c>
      <c r="B11" s="104" t="n">
        <v>0</v>
      </c>
      <c r="C11" s="206" t="n"/>
    </row>
    <row r="12" ht="18.25" customHeight="1" s="105">
      <c r="A12" s="196" t="inlineStr">
        <is>
          <t>juin</t>
        </is>
      </c>
      <c r="B12" s="104" t="n">
        <v>0</v>
      </c>
      <c r="C12" s="206" t="n"/>
    </row>
    <row r="13" ht="18.25" customHeight="1" s="105">
      <c r="A13" s="196" t="inlineStr">
        <is>
          <t>juillet</t>
        </is>
      </c>
      <c r="B13" s="104" t="n">
        <v>0</v>
      </c>
      <c r="C13" s="206" t="n"/>
    </row>
    <row r="14" ht="18.25" customHeight="1" s="105">
      <c r="A14" s="196" t="inlineStr">
        <is>
          <t>août</t>
        </is>
      </c>
      <c r="B14" s="104" t="n">
        <v>0</v>
      </c>
      <c r="C14" s="206" t="n"/>
    </row>
    <row r="15" ht="18.25" customHeight="1" s="105">
      <c r="A15" s="196" t="inlineStr">
        <is>
          <t>septembre</t>
        </is>
      </c>
      <c r="B15" s="104" t="n">
        <v>0</v>
      </c>
      <c r="C15" s="206" t="n"/>
    </row>
    <row r="16" ht="18.25" customHeight="1" s="105">
      <c r="A16" s="196" t="inlineStr">
        <is>
          <t>octobre</t>
        </is>
      </c>
      <c r="B16" s="104" t="n">
        <v>0</v>
      </c>
      <c r="C16" s="206" t="n"/>
    </row>
    <row r="17" ht="18.25" customHeight="1" s="105">
      <c r="A17" s="196" t="inlineStr">
        <is>
          <t>novembre</t>
        </is>
      </c>
      <c r="B17" s="104" t="n">
        <v>0</v>
      </c>
      <c r="C17" s="206" t="n"/>
    </row>
    <row r="18" ht="18.25" customHeight="1" s="105">
      <c r="A18" s="196" t="inlineStr">
        <is>
          <t>décembre</t>
        </is>
      </c>
      <c r="B18" s="104" t="n">
        <v>0</v>
      </c>
      <c r="C18" s="206" t="n"/>
    </row>
    <row r="19" ht="18.25" customHeight="1" s="105">
      <c r="A19" s="121" t="inlineStr">
        <is>
          <t>Total fin d'année</t>
        </is>
      </c>
      <c r="B19" s="162">
        <f>SUM(B7:B18)</f>
        <v/>
      </c>
      <c r="C19" s="206" t="n"/>
    </row>
    <row r="20" ht="18.25" customHeight="1" s="105">
      <c r="A20" s="121" t="inlineStr">
        <is>
          <t>Total frais professionnels</t>
        </is>
      </c>
      <c r="B20" s="162">
        <f>B19+C19</f>
        <v/>
      </c>
      <c r="C20" s="207" t="inlineStr">
        <is>
          <t xml:space="preserve">   déductible à 100 %</t>
        </is>
      </c>
    </row>
  </sheetData>
  <printOptions horizontalCentered="0" verticalCentered="0" headings="0" gridLines="0" gridLinesSet="1"/>
  <pageMargins left="1.18055555555556" right="0.39375" top="1.57569444444444" bottom="0.788194444444444" header="1.18055555555556" footer="0.39375"/>
  <pageSetup orientation="portrait" paperSize="1" scale="100" fitToHeight="1" fitToWidth="1" firstPageNumber="1" useFirstPageNumber="1" pageOrder="overThenDown" blackAndWhite="0" draft="0" horizontalDpi="300" verticalDpi="300" copies="1"/>
  <headerFooter differentOddEven="0" differentFirst="0">
    <oddHeader>&amp;C&amp;A</oddHeader>
    <oddFooter>&amp;CPage &amp;P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949"/>
  <sheetViews>
    <sheetView workbookViewId="0">
      <selection activeCell="A1" sqref="A1"/>
    </sheetView>
  </sheetViews>
  <sheetFormatPr baseColWidth="8" defaultRowHeight="15"/>
  <cols>
    <col width="15" customWidth="1" style="105" min="1" max="1"/>
    <col width="40" customWidth="1" style="105" min="2" max="2"/>
    <col width="15" customWidth="1" style="105" min="3" max="3"/>
    <col width="15" customWidth="1" style="105" min="4" max="4"/>
    <col width="30" customWidth="1" style="105" min="5" max="5"/>
  </cols>
  <sheetData>
    <row r="1">
      <c r="A1" s="208" t="inlineStr">
        <is>
          <t>Date</t>
        </is>
      </c>
      <c r="B1" s="208" t="inlineStr">
        <is>
          <t>Vendor</t>
        </is>
      </c>
      <c r="C1" s="208" t="inlineStr">
        <is>
          <t>Amount</t>
        </is>
      </c>
      <c r="D1" s="208" t="inlineStr">
        <is>
          <t>Proposed_Category</t>
        </is>
      </c>
      <c r="E1" s="208" t="inlineStr">
        <is>
          <t>Source_File</t>
        </is>
      </c>
    </row>
    <row r="2">
      <c r="A2" s="209" t="n">
        <v>44686</v>
      </c>
      <c r="B2" s="210" t="inlineStr">
        <is>
          <t>FRAIS DE CRÉDIT</t>
        </is>
      </c>
      <c r="C2" s="211" t="n">
        <v>185.35</v>
      </c>
      <c r="D2" s="210" t="inlineStr">
        <is>
          <t>INTEREST_DEDUCTIBLE</t>
        </is>
      </c>
      <c r="E2" s="210" t="inlineStr">
        <is>
          <t>file_10---9f05641f-448d-4cbb-bde0-c14368dc8e35.csv</t>
        </is>
      </c>
    </row>
    <row r="3">
      <c r="A3" s="212" t="n">
        <v>44686</v>
      </c>
      <c r="B3" s="213" t="inlineStr">
        <is>
          <t>Intérêt</t>
        </is>
      </c>
      <c r="C3" s="214" t="n">
        <v>62.4</v>
      </c>
      <c r="D3" s="213" t="inlineStr">
        <is>
          <t>INTEREST_DEDUCTIBLE</t>
        </is>
      </c>
      <c r="E3" s="213" t="inlineStr">
        <is>
          <t>file_10---9f05641f-448d-4cbb-bde0-c14368dc8e35.csv</t>
        </is>
      </c>
    </row>
    <row r="4">
      <c r="A4" s="209" t="n">
        <v>44686</v>
      </c>
      <c r="B4" s="210" t="inlineStr">
        <is>
          <t>TAXE QC ASS-SOLDE DSF PARTICULIER</t>
        </is>
      </c>
      <c r="C4" s="211" t="n">
        <v>16.87</v>
      </c>
      <c r="D4" s="210" t="inlineStr">
        <is>
          <t>TAX_REFUNDABLE</t>
        </is>
      </c>
      <c r="E4" s="210" t="inlineStr">
        <is>
          <t>file_10---9f05641f-448d-4cbb-bde0-c14368dc8e35.csv</t>
        </is>
      </c>
    </row>
    <row r="5">
      <c r="A5" s="212" t="n">
        <v>44686</v>
      </c>
      <c r="B5" s="213" t="inlineStr">
        <is>
          <t>PAIEMENT CAISSE</t>
        </is>
      </c>
      <c r="C5" s="214" t="n">
        <v>2000</v>
      </c>
      <c r="D5" s="213" t="inlineStr">
        <is>
          <t>IGNORE_TRANSFER</t>
        </is>
      </c>
      <c r="E5" s="213" t="inlineStr">
        <is>
          <t>file_10---9f05641f-448d-4cbb-bde0-c14368dc8e35.csv</t>
        </is>
      </c>
    </row>
    <row r="6">
      <c r="A6" s="209" t="n">
        <v>44683</v>
      </c>
      <c r="B6" s="210" t="inlineStr">
        <is>
          <t>AV.ARGENT - VIR. DECOUVERT 90044-0341166</t>
        </is>
      </c>
      <c r="C6" s="211" t="n">
        <v>817.46</v>
      </c>
      <c r="D6" s="210" t="inlineStr">
        <is>
          <t>IGNORE_TRANSFER</t>
        </is>
      </c>
      <c r="E6" s="210" t="inlineStr">
        <is>
          <t>file_10---9f05641f-448d-4cbb-bde0-c14368dc8e35.csv</t>
        </is>
      </c>
    </row>
    <row r="7">
      <c r="A7" s="212" t="n">
        <v>44680</v>
      </c>
      <c r="B7" s="213" t="inlineStr">
        <is>
          <t>PAYPAL *TICKETMASTE TI</t>
        </is>
      </c>
      <c r="C7" s="214" t="n">
        <v>47</v>
      </c>
      <c r="D7" s="213" t="inlineStr">
        <is>
          <t>PERSONAL</t>
        </is>
      </c>
      <c r="E7" s="213" t="inlineStr">
        <is>
          <t>file_10---9f05641f-448d-4cbb-bde0-c14368dc8e35.csv</t>
        </is>
      </c>
    </row>
    <row r="8">
      <c r="A8" s="209" t="n">
        <v>44680</v>
      </c>
      <c r="B8" s="210" t="inlineStr">
        <is>
          <t>PAYPAL *TCKET CUMIS AL</t>
        </is>
      </c>
      <c r="C8" s="211" t="n">
        <v>8.720000000000001</v>
      </c>
      <c r="D8" s="210" t="inlineStr">
        <is>
          <t>PERSONAL</t>
        </is>
      </c>
      <c r="E8" s="210" t="inlineStr">
        <is>
          <t>file_10---9f05641f-448d-4cbb-bde0-c14368dc8e35.csv</t>
        </is>
      </c>
    </row>
    <row r="9">
      <c r="A9" s="212" t="n">
        <v>44679</v>
      </c>
      <c r="B9" s="213" t="inlineStr">
        <is>
          <t>AV.ARGENT - VIR. DECOUVERT 90044-0341166</t>
        </is>
      </c>
      <c r="C9" s="214" t="n">
        <v>39.9</v>
      </c>
      <c r="D9" s="213" t="inlineStr">
        <is>
          <t>IGNORE_TRANSFER</t>
        </is>
      </c>
      <c r="E9" s="213" t="inlineStr">
        <is>
          <t>file_10---9f05641f-448d-4cbb-bde0-c14368dc8e35.csv</t>
        </is>
      </c>
    </row>
    <row r="10">
      <c r="A10" s="209" t="n">
        <v>44679</v>
      </c>
      <c r="B10" s="210" t="inlineStr">
        <is>
          <t>DEPANNEUR ETHIER BELOE</t>
        </is>
      </c>
      <c r="C10" s="211" t="n">
        <v>5.28</v>
      </c>
      <c r="D10" s="210" t="inlineStr">
        <is>
          <t>PERSONAL</t>
        </is>
      </c>
      <c r="E10" s="210" t="inlineStr">
        <is>
          <t>file_10---9f05641f-448d-4cbb-bde0-c14368dc8e35.csv</t>
        </is>
      </c>
    </row>
    <row r="11">
      <c r="A11" s="212" t="n">
        <v>44678</v>
      </c>
      <c r="B11" s="213" t="inlineStr">
        <is>
          <t>AV.ARGENT - VIR. DECOUVERT 90044-0341166</t>
        </is>
      </c>
      <c r="C11" s="214" t="n">
        <v>137.96</v>
      </c>
      <c r="D11" s="213" t="inlineStr">
        <is>
          <t>IGNORE_TRANSFER</t>
        </is>
      </c>
      <c r="E11" s="213" t="inlineStr">
        <is>
          <t>file_10---9f05641f-448d-4cbb-bde0-c14368dc8e35.csv</t>
        </is>
      </c>
    </row>
    <row r="12">
      <c r="A12" s="209" t="n">
        <v>44678</v>
      </c>
      <c r="B12" s="210" t="inlineStr">
        <is>
          <t>AMZ*Objoy Direct</t>
        </is>
      </c>
      <c r="C12" s="211" t="n">
        <v>0.01</v>
      </c>
      <c r="D12" s="210" t="inlineStr">
        <is>
          <t>REVIEW</t>
        </is>
      </c>
      <c r="E12" s="210" t="inlineStr">
        <is>
          <t>file_10---9f05641f-448d-4cbb-bde0-c14368dc8e35.csv</t>
        </is>
      </c>
    </row>
    <row r="13">
      <c r="A13" s="212" t="n">
        <v>44677</v>
      </c>
      <c r="B13" s="213" t="inlineStr">
        <is>
          <t>CDN TIRE ESSENCE #01280</t>
        </is>
      </c>
      <c r="C13" s="214" t="n">
        <v>20</v>
      </c>
      <c r="D13" s="213" t="inlineStr">
        <is>
          <t>REVIEW</t>
        </is>
      </c>
      <c r="E13" s="213" t="inlineStr">
        <is>
          <t>file_10---9f05641f-448d-4cbb-bde0-c14368dc8e35.csv</t>
        </is>
      </c>
    </row>
    <row r="14">
      <c r="A14" s="209" t="n">
        <v>44676</v>
      </c>
      <c r="B14" s="210" t="inlineStr">
        <is>
          <t>MAGASIN CDN TIRE #00151</t>
        </is>
      </c>
      <c r="C14" s="211" t="n">
        <v>17.22</v>
      </c>
      <c r="D14" s="210" t="inlineStr">
        <is>
          <t>REVIEW</t>
        </is>
      </c>
      <c r="E14" s="210" t="inlineStr">
        <is>
          <t>file_10---9f05641f-448d-4cbb-bde0-c14368dc8e35.csv</t>
        </is>
      </c>
    </row>
    <row r="15">
      <c r="A15" s="212" t="n">
        <v>44673</v>
      </c>
      <c r="B15" s="213" t="inlineStr">
        <is>
          <t>MAGASIN CDN TIRE #00151</t>
        </is>
      </c>
      <c r="C15" s="214" t="n">
        <v>71.81999999999999</v>
      </c>
      <c r="D15" s="213" t="inlineStr">
        <is>
          <t>REVIEW</t>
        </is>
      </c>
      <c r="E15" s="213" t="inlineStr">
        <is>
          <t>file_10---9f05641f-448d-4cbb-bde0-c14368dc8e35.csv</t>
        </is>
      </c>
    </row>
    <row r="16">
      <c r="A16" s="209" t="n">
        <v>44673</v>
      </c>
      <c r="B16" s="210" t="inlineStr">
        <is>
          <t>GEEK 2 GEEK (GK2GK)</t>
        </is>
      </c>
      <c r="C16" s="211" t="n">
        <v>55.49</v>
      </c>
      <c r="D16" s="210" t="inlineStr">
        <is>
          <t>PERSONAL</t>
        </is>
      </c>
      <c r="E16" s="210" t="inlineStr">
        <is>
          <t>file_10---9f05641f-448d-4cbb-bde0-c14368dc8e35.csv</t>
        </is>
      </c>
    </row>
    <row r="17">
      <c r="A17" s="212" t="n">
        <v>44673</v>
      </c>
      <c r="B17" s="213" t="inlineStr">
        <is>
          <t>ADM SPORT ( ST-HYACINTHE</t>
        </is>
      </c>
      <c r="C17" s="214" t="n">
        <v>35.62</v>
      </c>
      <c r="D17" s="213" t="inlineStr">
        <is>
          <t>PERSONAL</t>
        </is>
      </c>
      <c r="E17" s="213" t="inlineStr">
        <is>
          <t>file_10---9f05641f-448d-4cbb-bde0-c14368dc8e35.csv</t>
        </is>
      </c>
    </row>
    <row r="18">
      <c r="A18" s="209" t="n">
        <v>44669</v>
      </c>
      <c r="B18" s="210" t="inlineStr">
        <is>
          <t>PAIEMENT CAISSE</t>
        </is>
      </c>
      <c r="C18" s="211" t="n">
        <v>3400</v>
      </c>
      <c r="D18" s="210" t="inlineStr">
        <is>
          <t>IGNORE_TRANSFER</t>
        </is>
      </c>
      <c r="E18" s="210" t="inlineStr">
        <is>
          <t>file_10---9f05641f-448d-4cbb-bde0-c14368dc8e35.csv</t>
        </is>
      </c>
    </row>
    <row r="19">
      <c r="A19" s="212" t="n">
        <v>44667</v>
      </c>
      <c r="B19" s="213" t="inlineStr">
        <is>
          <t>DEPANNEUR ETHIER BELOE</t>
        </is>
      </c>
      <c r="C19" s="214" t="n">
        <v>39.25</v>
      </c>
      <c r="D19" s="213" t="inlineStr">
        <is>
          <t>PERSONAL</t>
        </is>
      </c>
      <c r="E19" s="213" t="inlineStr">
        <is>
          <t>file_10---9f05641f-448d-4cbb-bde0-c14368dc8e35.csv</t>
        </is>
      </c>
    </row>
    <row r="20">
      <c r="A20" s="209" t="n">
        <v>44667</v>
      </c>
      <c r="B20" s="210" t="inlineStr">
        <is>
          <t>ANIMAUX CHICO ST-HYACINTH</t>
        </is>
      </c>
      <c r="C20" s="211" t="n">
        <v>20.66</v>
      </c>
      <c r="D20" s="210" t="inlineStr">
        <is>
          <t>PERSONAL</t>
        </is>
      </c>
      <c r="E20" s="210" t="inlineStr">
        <is>
          <t>file_10---9f05641f-448d-4cbb-bde0-c14368dc8e35.csv</t>
        </is>
      </c>
    </row>
    <row r="21">
      <c r="A21" s="212" t="n">
        <v>44665</v>
      </c>
      <c r="B21" s="213" t="inlineStr">
        <is>
          <t>NEWLOOK ST-HYACINTHE 201</t>
        </is>
      </c>
      <c r="C21" s="214" t="n">
        <v>90</v>
      </c>
      <c r="D21" s="213" t="inlineStr">
        <is>
          <t>PERSONAL_MEDICAL</t>
        </is>
      </c>
      <c r="E21" s="213" t="inlineStr">
        <is>
          <t>file_10---9f05641f-448d-4cbb-bde0-c14368dc8e35.csv</t>
        </is>
      </c>
    </row>
    <row r="22">
      <c r="A22" s="209" t="n">
        <v>44662</v>
      </c>
      <c r="B22" s="210" t="inlineStr">
        <is>
          <t>AV.ARGENT - VIR. DECOUVERT 90044-0341166</t>
        </is>
      </c>
      <c r="C22" s="211" t="n">
        <v>70</v>
      </c>
      <c r="D22" s="210" t="inlineStr">
        <is>
          <t>IGNORE_TRANSFER</t>
        </is>
      </c>
      <c r="E22" s="210" t="inlineStr">
        <is>
          <t>file_10---9f05641f-448d-4cbb-bde0-c14368dc8e35.csv</t>
        </is>
      </c>
    </row>
    <row r="23">
      <c r="A23" s="212" t="n">
        <v>44660</v>
      </c>
      <c r="B23" s="213" t="inlineStr">
        <is>
          <t>AV.ARGENT - VIR. DECOUVERT 90044-0341166</t>
        </is>
      </c>
      <c r="C23" s="214" t="n">
        <v>574.88</v>
      </c>
      <c r="D23" s="213" t="inlineStr">
        <is>
          <t>IGNORE_TRANSFER</t>
        </is>
      </c>
      <c r="E23" s="213" t="inlineStr">
        <is>
          <t>file_10---9f05641f-448d-4cbb-bde0-c14368dc8e35.csv</t>
        </is>
      </c>
    </row>
    <row r="24">
      <c r="A24" s="209" t="n">
        <v>44658</v>
      </c>
      <c r="B24" s="210" t="inlineStr">
        <is>
          <t>AV.ARGENT - VIR. DECOUVERT 90044-0341166</t>
        </is>
      </c>
      <c r="C24" s="211" t="n">
        <v>251.81</v>
      </c>
      <c r="D24" s="210" t="inlineStr">
        <is>
          <t>IGNORE_TRANSFER</t>
        </is>
      </c>
      <c r="E24" s="210" t="inlineStr">
        <is>
          <t>file_10---9f05641f-448d-4cbb-bde0-c14368dc8e35.csv</t>
        </is>
      </c>
    </row>
    <row r="25">
      <c r="A25" s="212" t="n">
        <v>44658</v>
      </c>
      <c r="B25" s="213" t="inlineStr">
        <is>
          <t>AV.ARGENT - VIR. DECOUVERT 90044-0341166</t>
        </is>
      </c>
      <c r="C25" s="214" t="n">
        <v>251.81</v>
      </c>
      <c r="D25" s="213" t="inlineStr">
        <is>
          <t>IGNORE_TRANSFER</t>
        </is>
      </c>
      <c r="E25" s="213" t="inlineStr">
        <is>
          <t>file_10---9f05641f-448d-4cbb-bde0-c14368dc8e35.csv</t>
        </is>
      </c>
    </row>
    <row r="26">
      <c r="A26" s="209" t="n">
        <v>44660</v>
      </c>
      <c r="B26" s="210" t="inlineStr">
        <is>
          <t>AV.ARGENT - VIR. DECOUVERT 90044-0341166</t>
        </is>
      </c>
      <c r="C26" s="211" t="n">
        <v>574.88</v>
      </c>
      <c r="D26" s="210" t="inlineStr">
        <is>
          <t>IGNORE_TRANSFER</t>
        </is>
      </c>
      <c r="E26" s="210" t="inlineStr">
        <is>
          <t>file_10---9f05641f-448d-4cbb-bde0-c14368dc8e35.csv</t>
        </is>
      </c>
    </row>
    <row r="27">
      <c r="A27" s="212" t="n">
        <v>44662</v>
      </c>
      <c r="B27" s="213" t="inlineStr">
        <is>
          <t>AV.ARGENT - VIR. DECOUVERT 90044-0341166</t>
        </is>
      </c>
      <c r="C27" s="214" t="n">
        <v>70</v>
      </c>
      <c r="D27" s="213" t="inlineStr">
        <is>
          <t>IGNORE_TRANSFER</t>
        </is>
      </c>
      <c r="E27" s="213" t="inlineStr">
        <is>
          <t>file_10---9f05641f-448d-4cbb-bde0-c14368dc8e35.csv</t>
        </is>
      </c>
    </row>
    <row r="28">
      <c r="A28" s="209" t="n">
        <v>44669</v>
      </c>
      <c r="B28" s="210" t="inlineStr">
        <is>
          <t>PAIEMENT CAISSE</t>
        </is>
      </c>
      <c r="C28" s="211" t="n">
        <v>3400</v>
      </c>
      <c r="D28" s="210" t="inlineStr">
        <is>
          <t>IGNORE_TRANSFER</t>
        </is>
      </c>
      <c r="E28" s="210" t="inlineStr">
        <is>
          <t>file_10---9f05641f-448d-4cbb-bde0-c14368dc8e35.csv</t>
        </is>
      </c>
    </row>
    <row r="29">
      <c r="A29" s="212" t="n">
        <v>44686</v>
      </c>
      <c r="B29" s="213" t="inlineStr">
        <is>
          <t>PAIEMENT CAISSE</t>
        </is>
      </c>
      <c r="C29" s="214" t="n">
        <v>2000</v>
      </c>
      <c r="D29" s="213" t="inlineStr">
        <is>
          <t>IGNORE_TRANSFER</t>
        </is>
      </c>
      <c r="E29" s="213" t="inlineStr">
        <is>
          <t>file_10---9f05641f-448d-4cbb-bde0-c14368dc8e35.csv</t>
        </is>
      </c>
    </row>
    <row r="30">
      <c r="A30" s="209" t="n">
        <v>44931</v>
      </c>
      <c r="B30" s="210" t="inlineStr">
        <is>
          <t>PAYPAL *DFLY</t>
        </is>
      </c>
      <c r="C30" s="211" t="n">
        <v>132.21</v>
      </c>
      <c r="D30" s="210" t="inlineStr">
        <is>
          <t>REVIEW</t>
        </is>
      </c>
      <c r="E30" s="210" t="inlineStr">
        <is>
          <t>file_2---70422b7b-005f-4ba8-bbe9-f2eec6818eae.csv</t>
        </is>
      </c>
    </row>
    <row r="31">
      <c r="A31" s="212" t="n">
        <v>44931</v>
      </c>
      <c r="B31" s="213" t="inlineStr">
        <is>
          <t>WAL*MART CANADA INC</t>
        </is>
      </c>
      <c r="C31" s="214" t="n">
        <v>76.87</v>
      </c>
      <c r="D31" s="213" t="inlineStr">
        <is>
          <t>REVIEW</t>
        </is>
      </c>
      <c r="E31" s="213" t="inlineStr">
        <is>
          <t>file_2---70422b7b-005f-4ba8-bbe9-f2eec6818eae.csv</t>
        </is>
      </c>
    </row>
    <row r="32">
      <c r="A32" s="209" t="n">
        <v>44930</v>
      </c>
      <c r="B32" s="210" t="inlineStr">
        <is>
          <t>PAYPAL *ACTIVEPATCH</t>
        </is>
      </c>
      <c r="C32" s="211" t="n">
        <v>68.38</v>
      </c>
      <c r="D32" s="210" t="inlineStr">
        <is>
          <t>REVIEW</t>
        </is>
      </c>
      <c r="E32" s="210" t="inlineStr">
        <is>
          <t>file_2---70422b7b-005f-4ba8-bbe9-f2eec6818eae.csv</t>
        </is>
      </c>
    </row>
    <row r="33">
      <c r="A33" s="212" t="n">
        <v>44929</v>
      </c>
      <c r="B33" s="213" t="inlineStr">
        <is>
          <t>FQCQ.QC.CA</t>
        </is>
      </c>
      <c r="C33" s="214" t="n">
        <v>337</v>
      </c>
      <c r="D33" s="213" t="inlineStr">
        <is>
          <t>REVIEW</t>
        </is>
      </c>
      <c r="E33" s="213" t="inlineStr">
        <is>
          <t>file_2---70422b7b-005f-4ba8-bbe9-f2eec6818eae.csv</t>
        </is>
      </c>
    </row>
    <row r="34">
      <c r="A34" s="209" t="n">
        <v>44929</v>
      </c>
      <c r="B34" s="210" t="inlineStr">
        <is>
          <t>WAL*MART CANADA INC</t>
        </is>
      </c>
      <c r="C34" s="211" t="n">
        <v>48.83</v>
      </c>
      <c r="D34" s="210" t="inlineStr">
        <is>
          <t>REVIEW</t>
        </is>
      </c>
      <c r="E34" s="210" t="inlineStr">
        <is>
          <t>file_2---70422b7b-005f-4ba8-bbe9-f2eec6818eae.csv</t>
        </is>
      </c>
    </row>
    <row r="35">
      <c r="A35" s="212" t="n">
        <v>44925</v>
      </c>
      <c r="B35" s="213" t="inlineStr">
        <is>
          <t>LIBRE SERVICE MATTAWIN</t>
        </is>
      </c>
      <c r="C35" s="214" t="n">
        <v>37.25</v>
      </c>
      <c r="D35" s="213" t="inlineStr">
        <is>
          <t>PERSONAL</t>
        </is>
      </c>
      <c r="E35" s="213" t="inlineStr">
        <is>
          <t>file_2---70422b7b-005f-4ba8-bbe9-f2eec6818eae.csv</t>
        </is>
      </c>
    </row>
    <row r="36">
      <c r="A36" s="209" t="n">
        <v>44924</v>
      </c>
      <c r="B36" s="210" t="inlineStr">
        <is>
          <t>THE LAST HUNT</t>
        </is>
      </c>
      <c r="C36" s="211" t="n">
        <v>75.55</v>
      </c>
      <c r="D36" s="210" t="inlineStr">
        <is>
          <t>PERSONAL</t>
        </is>
      </c>
      <c r="E36" s="210" t="inlineStr">
        <is>
          <t>file_2---70422b7b-005f-4ba8-bbe9-f2eec6818eae.csv</t>
        </is>
      </c>
    </row>
    <row r="37">
      <c r="A37" s="212" t="n">
        <v>44922</v>
      </c>
      <c r="B37" s="213" t="inlineStr">
        <is>
          <t>MARCHE GRANDE PILES</t>
        </is>
      </c>
      <c r="C37" s="214" t="n">
        <v>17.09</v>
      </c>
      <c r="D37" s="213" t="inlineStr">
        <is>
          <t>PERSONAL</t>
        </is>
      </c>
      <c r="E37" s="213" t="inlineStr">
        <is>
          <t>file_2---70422b7b-005f-4ba8-bbe9-f2eec6818eae.csv</t>
        </is>
      </c>
    </row>
    <row r="38">
      <c r="A38" s="209" t="n">
        <v>44915</v>
      </c>
      <c r="B38" s="210" t="inlineStr">
        <is>
          <t>PAIEMENT CAISSE</t>
        </is>
      </c>
      <c r="C38" s="211" t="n">
        <v>3000</v>
      </c>
      <c r="D38" s="210" t="inlineStr">
        <is>
          <t>IGNORE_TRANSFER</t>
        </is>
      </c>
      <c r="E38" s="210" t="inlineStr">
        <is>
          <t>file_2---70422b7b-005f-4ba8-bbe9-f2eec6818eae.csv</t>
        </is>
      </c>
    </row>
    <row r="39">
      <c r="A39" s="212" t="n">
        <v>44914</v>
      </c>
      <c r="B39" s="213" t="inlineStr">
        <is>
          <t>PETROCAN-615 BOUL WILFRID</t>
        </is>
      </c>
      <c r="C39" s="214" t="n">
        <v>14.1</v>
      </c>
      <c r="D39" s="213" t="inlineStr">
        <is>
          <t>PERSONAL</t>
        </is>
      </c>
      <c r="E39" s="213" t="inlineStr">
        <is>
          <t>file_2---70422b7b-005f-4ba8-bbe9-f2eec6818eae.csv</t>
        </is>
      </c>
    </row>
    <row r="40">
      <c r="A40" s="209" t="n">
        <v>44912</v>
      </c>
      <c r="B40" s="210" t="inlineStr">
        <is>
          <t>AMZ*Royexe Retail</t>
        </is>
      </c>
      <c r="C40" s="211" t="n">
        <v>5.73</v>
      </c>
      <c r="D40" s="210" t="inlineStr">
        <is>
          <t>REVIEW</t>
        </is>
      </c>
      <c r="E40" s="210" t="inlineStr">
        <is>
          <t>file_2---70422b7b-005f-4ba8-bbe9-f2eec6818eae.csv</t>
        </is>
      </c>
    </row>
    <row r="41">
      <c r="A41" s="212" t="n">
        <v>44909</v>
      </c>
      <c r="B41" s="213" t="inlineStr">
        <is>
          <t>CLINIQUE CHIROPRATIQUE</t>
        </is>
      </c>
      <c r="C41" s="214" t="n">
        <v>50</v>
      </c>
      <c r="D41" s="213" t="inlineStr">
        <is>
          <t>REVIEW</t>
        </is>
      </c>
      <c r="E41" s="213" t="inlineStr">
        <is>
          <t>file_2---70422b7b-005f-4ba8-bbe9-f2eec6818eae.csv</t>
        </is>
      </c>
    </row>
    <row r="42">
      <c r="A42" s="209" t="n">
        <v>44907</v>
      </c>
      <c r="B42" s="210" t="inlineStr">
        <is>
          <t>COUCHETARD #462</t>
        </is>
      </c>
      <c r="C42" s="211" t="n">
        <v>18.5</v>
      </c>
      <c r="D42" s="210" t="inlineStr">
        <is>
          <t>REVIEW</t>
        </is>
      </c>
      <c r="E42" s="210" t="inlineStr">
        <is>
          <t>file_2---70422b7b-005f-4ba8-bbe9-f2eec6818eae.csv</t>
        </is>
      </c>
    </row>
    <row r="43">
      <c r="A43" s="212" t="n">
        <v>44904</v>
      </c>
      <c r="B43" s="213" t="inlineStr">
        <is>
          <t>PAYPAL *RESTEDXP 016097763466 DE</t>
        </is>
      </c>
      <c r="C43" s="214" t="n">
        <v>32.98</v>
      </c>
      <c r="D43" s="213" t="inlineStr">
        <is>
          <t>REVIEW</t>
        </is>
      </c>
      <c r="E43" s="213" t="inlineStr">
        <is>
          <t>file_2---70422b7b-005f-4ba8-bbe9-f2eec6818eae.csv</t>
        </is>
      </c>
    </row>
    <row r="44">
      <c r="A44" s="209" t="n">
        <v>44904</v>
      </c>
      <c r="B44" s="210" t="inlineStr">
        <is>
          <t>AV.ARGENT - VIR. DECOUVERT 90044-0341166</t>
        </is>
      </c>
      <c r="C44" s="211" t="n">
        <v>187.81</v>
      </c>
      <c r="D44" s="210" t="inlineStr">
        <is>
          <t>REVIEW</t>
        </is>
      </c>
      <c r="E44" s="210" t="inlineStr">
        <is>
          <t>file_2---70422b7b-005f-4ba8-bbe9-f2eec6818eae.csv</t>
        </is>
      </c>
    </row>
    <row r="45">
      <c r="A45" s="212" t="n">
        <v>44902</v>
      </c>
      <c r="B45" s="213" t="inlineStr">
        <is>
          <t>AV.ARGENT - VIR. DECOUVERT 90044-0341166</t>
        </is>
      </c>
      <c r="C45" s="214" t="n">
        <v>1.48</v>
      </c>
      <c r="D45" s="213" t="inlineStr">
        <is>
          <t>REVIEW</t>
        </is>
      </c>
      <c r="E45" s="213" t="inlineStr">
        <is>
          <t>file_2---70422b7b-005f-4ba8-bbe9-f2eec6818eae.csv</t>
        </is>
      </c>
    </row>
    <row r="46">
      <c r="A46" s="209" t="n">
        <v>44899</v>
      </c>
      <c r="B46" s="210" t="inlineStr">
        <is>
          <t>MAYRAND ANJOU QC</t>
        </is>
      </c>
      <c r="C46" s="211" t="n">
        <v>132.1</v>
      </c>
      <c r="D46" s="210" t="inlineStr">
        <is>
          <t>REVIEW</t>
        </is>
      </c>
      <c r="E46" s="210" t="inlineStr">
        <is>
          <t>file_2---70422b7b-005f-4ba8-bbe9-f2eec6818eae.csv</t>
        </is>
      </c>
    </row>
    <row r="47">
      <c r="A47" s="212" t="n">
        <v>44568</v>
      </c>
      <c r="B47" s="213" t="inlineStr">
        <is>
          <t>MENSUALITÉ FINANCEMENT ACCORD D</t>
        </is>
      </c>
      <c r="C47" s="214" t="n">
        <v>377.43</v>
      </c>
      <c r="D47" s="213" t="inlineStr">
        <is>
          <t>REVIEW</t>
        </is>
      </c>
      <c r="E47" s="213" t="inlineStr">
        <is>
          <t>file_2---70422b7b-005f-4ba8-bbe9-f2eec6818eae.csv</t>
        </is>
      </c>
    </row>
    <row r="48">
      <c r="A48" s="209" t="n">
        <v>44568</v>
      </c>
      <c r="B48" s="210" t="inlineStr">
        <is>
          <t>Mensualité courante</t>
        </is>
      </c>
      <c r="C48" s="211" t="n">
        <v>303.15</v>
      </c>
      <c r="D48" s="210" t="inlineStr">
        <is>
          <t>REVIEW</t>
        </is>
      </c>
      <c r="E48" s="210" t="inlineStr">
        <is>
          <t>file_2---70422b7b-005f-4ba8-bbe9-f2eec6818eae.csv</t>
        </is>
      </c>
    </row>
    <row r="49">
      <c r="A49" s="212" t="n">
        <v>44568</v>
      </c>
      <c r="B49" s="213" t="inlineStr">
        <is>
          <t>FRAIS DE CRÉDIT</t>
        </is>
      </c>
      <c r="C49" s="214" t="n">
        <v>203.21</v>
      </c>
      <c r="D49" s="213" t="inlineStr">
        <is>
          <t>REVIEW</t>
        </is>
      </c>
      <c r="E49" s="213" t="inlineStr">
        <is>
          <t>file_2---70422b7b-005f-4ba8-bbe9-f2eec6818eae.csv</t>
        </is>
      </c>
    </row>
    <row r="50">
      <c r="A50" s="209" t="n">
        <v>44568</v>
      </c>
      <c r="B50" s="210" t="inlineStr">
        <is>
          <t>ASSURANCE SOLDE DSF PARTICULIER</t>
        </is>
      </c>
      <c r="C50" s="211" t="n">
        <v>156.49</v>
      </c>
      <c r="D50" s="210" t="inlineStr">
        <is>
          <t>REVIEW</t>
        </is>
      </c>
      <c r="E50" s="210" t="inlineStr">
        <is>
          <t>file_2---70422b7b-005f-4ba8-bbe9-f2eec6818eae.csv</t>
        </is>
      </c>
    </row>
    <row r="51">
      <c r="A51" s="212" t="n">
        <v>44568</v>
      </c>
      <c r="B51" s="213" t="inlineStr">
        <is>
          <t>Intérêt</t>
        </is>
      </c>
      <c r="C51" s="214" t="n">
        <v>74.28</v>
      </c>
      <c r="D51" s="213" t="inlineStr">
        <is>
          <t>REVIEW</t>
        </is>
      </c>
      <c r="E51" s="213" t="inlineStr">
        <is>
          <t>file_2---70422b7b-005f-4ba8-bbe9-f2eec6818eae.csv</t>
        </is>
      </c>
    </row>
    <row r="52">
      <c r="A52" s="209" t="n">
        <v>44568</v>
      </c>
      <c r="B52" s="210" t="inlineStr">
        <is>
          <t>TAXE QC ASS-SOLDE DSF PARTICULIER</t>
        </is>
      </c>
      <c r="C52" s="211" t="n">
        <v>14.08</v>
      </c>
      <c r="D52" s="210" t="inlineStr">
        <is>
          <t>REVIEW</t>
        </is>
      </c>
      <c r="E52" s="210" t="inlineStr">
        <is>
          <t>file_2---70422b7b-005f-4ba8-bbe9-f2eec6818eae.csv</t>
        </is>
      </c>
    </row>
    <row r="53">
      <c r="A53" s="212" t="n">
        <v>44566</v>
      </c>
      <c r="B53" s="213" t="inlineStr">
        <is>
          <t>PAIEMENT CAISSE</t>
        </is>
      </c>
      <c r="C53" s="214" t="n">
        <v>3000</v>
      </c>
      <c r="D53" s="213" t="inlineStr">
        <is>
          <t>REVIEW</t>
        </is>
      </c>
      <c r="E53" s="213" t="inlineStr">
        <is>
          <t>file_2---70422b7b-005f-4ba8-bbe9-f2eec6818eae.csv</t>
        </is>
      </c>
    </row>
    <row r="54">
      <c r="A54" s="209" t="n">
        <v>44904</v>
      </c>
      <c r="B54" s="210" t="inlineStr">
        <is>
          <t>AV.ARGENT - VIR. DECOUVERT 90044-0341166</t>
        </is>
      </c>
      <c r="C54" s="211" t="n">
        <v>187.81</v>
      </c>
      <c r="D54" s="210" t="inlineStr">
        <is>
          <t>REVIEW</t>
        </is>
      </c>
      <c r="E54" s="210" t="inlineStr">
        <is>
          <t>file_2---70422b7b-005f-4ba8-bbe9-f2eec6818eae.csv</t>
        </is>
      </c>
    </row>
    <row r="55">
      <c r="A55" s="212" t="n">
        <v>44912</v>
      </c>
      <c r="B55" s="213" t="inlineStr">
        <is>
          <t>AMZ*Royexe Retail</t>
        </is>
      </c>
      <c r="C55" s="214" t="n">
        <v>5.73</v>
      </c>
      <c r="D55" s="213" t="inlineStr">
        <is>
          <t>REVIEW</t>
        </is>
      </c>
      <c r="E55" s="213" t="inlineStr">
        <is>
          <t>file_2---70422b7b-005f-4ba8-bbe9-f2eec6818eae.csv</t>
        </is>
      </c>
    </row>
    <row r="56">
      <c r="A56" s="209" t="n">
        <v>44566</v>
      </c>
      <c r="B56" s="210" t="inlineStr">
        <is>
          <t>PAIEMENT CAISSE</t>
        </is>
      </c>
      <c r="C56" s="211" t="n">
        <v>3000</v>
      </c>
      <c r="D56" s="210" t="inlineStr">
        <is>
          <t>REVIEW</t>
        </is>
      </c>
      <c r="E56" s="210" t="inlineStr">
        <is>
          <t>file_2---70422b7b-005f-4ba8-bbe9-f2eec6818eae.csv</t>
        </is>
      </c>
    </row>
    <row r="57">
      <c r="A57" s="212" t="n">
        <v>44915</v>
      </c>
      <c r="B57" s="213" t="inlineStr">
        <is>
          <t>PAIEMENT CAISSE</t>
        </is>
      </c>
      <c r="C57" s="214" t="n">
        <v>3000</v>
      </c>
      <c r="D57" s="213" t="inlineStr">
        <is>
          <t>REVIEW</t>
        </is>
      </c>
      <c r="E57" s="213" t="inlineStr">
        <is>
          <t>file_2---70422b7b-005f-4ba8-bbe9-f2eec6818eae.csv</t>
        </is>
      </c>
    </row>
    <row r="58">
      <c r="A58" s="209" t="n">
        <v>44596</v>
      </c>
      <c r="B58" s="210" t="inlineStr">
        <is>
          <t>MENSUALITÉ FINANCEMENT ACCORD D</t>
        </is>
      </c>
      <c r="C58" s="211" t="n">
        <v>377.43</v>
      </c>
      <c r="D58" s="210" t="inlineStr">
        <is>
          <t>REVIEW</t>
        </is>
      </c>
      <c r="E58" s="210" t="inlineStr">
        <is>
          <t>file_4---cd831d10-e45f-4493-a73e-c9a4d7d9becb.csv</t>
        </is>
      </c>
    </row>
    <row r="59">
      <c r="A59" s="212" t="n">
        <v>44596</v>
      </c>
      <c r="B59" s="213" t="inlineStr">
        <is>
          <t>BONIDOLLARS utilisés au cours du mois</t>
        </is>
      </c>
      <c r="C59" s="214" t="n">
        <v>326.7</v>
      </c>
      <c r="D59" s="213" t="inlineStr">
        <is>
          <t>REVIEW</t>
        </is>
      </c>
      <c r="E59" s="213" t="inlineStr">
        <is>
          <t>file_4---cd831d10-e45f-4493-a73e-c9a4d7d9becb.csv</t>
        </is>
      </c>
    </row>
    <row r="60">
      <c r="A60" s="209" t="n">
        <v>44596</v>
      </c>
      <c r="B60" s="210" t="inlineStr">
        <is>
          <t>Mensualité courante</t>
        </is>
      </c>
      <c r="C60" s="211" t="n">
        <v>313.6</v>
      </c>
      <c r="D60" s="210" t="inlineStr">
        <is>
          <t>REVIEW</t>
        </is>
      </c>
      <c r="E60" s="210" t="inlineStr">
        <is>
          <t>file_4---cd831d10-e45f-4493-a73e-c9a4d7d9becb.csv</t>
        </is>
      </c>
    </row>
    <row r="61">
      <c r="A61" s="212" t="n">
        <v>44596</v>
      </c>
      <c r="B61" s="213" t="inlineStr">
        <is>
          <t>FRAIS DE CRÉDIT</t>
        </is>
      </c>
      <c r="C61" s="214" t="n">
        <v>186.7</v>
      </c>
      <c r="D61" s="213" t="inlineStr">
        <is>
          <t>REVIEW</t>
        </is>
      </c>
      <c r="E61" s="213" t="inlineStr">
        <is>
          <t>file_4---cd831d10-e45f-4493-a73e-c9a4d7d9becb.csv</t>
        </is>
      </c>
    </row>
    <row r="62">
      <c r="A62" s="209" t="n">
        <v>44596</v>
      </c>
      <c r="B62" s="210" t="inlineStr">
        <is>
          <t>ASSURANCE SOLDE DSF PARTICULIER</t>
        </is>
      </c>
      <c r="C62" s="211" t="n">
        <v>143.88</v>
      </c>
      <c r="D62" s="210" t="inlineStr">
        <is>
          <t>REVIEW</t>
        </is>
      </c>
      <c r="E62" s="210" t="inlineStr">
        <is>
          <t>file_4---cd831d10-e45f-4493-a73e-c9a4d7d9becb.csv</t>
        </is>
      </c>
    </row>
    <row r="63">
      <c r="A63" s="212" t="n">
        <v>44596</v>
      </c>
      <c r="B63" s="213" t="inlineStr">
        <is>
          <t>HELLOFRESH</t>
        </is>
      </c>
      <c r="C63" s="214" t="n">
        <v>78.93000000000001</v>
      </c>
      <c r="D63" s="213" t="inlineStr">
        <is>
          <t>REVIEW</t>
        </is>
      </c>
      <c r="E63" s="213" t="inlineStr">
        <is>
          <t>file_4---cd831d10-e45f-4493-a73e-c9a4d7d9becb.csv</t>
        </is>
      </c>
    </row>
    <row r="64">
      <c r="A64" s="209" t="n">
        <v>44596</v>
      </c>
      <c r="B64" s="210" t="inlineStr">
        <is>
          <t>Intérêt</t>
        </is>
      </c>
      <c r="C64" s="211" t="n">
        <v>63.83</v>
      </c>
      <c r="D64" s="210" t="inlineStr">
        <is>
          <t>REVIEW</t>
        </is>
      </c>
      <c r="E64" s="210" t="inlineStr">
        <is>
          <t>file_4---cd831d10-e45f-4493-a73e-c9a4d7d9becb.csv</t>
        </is>
      </c>
    </row>
    <row r="65">
      <c r="A65" s="212" t="n">
        <v>44596</v>
      </c>
      <c r="B65" s="213" t="inlineStr">
        <is>
          <t>TAXE QC ASS-SOLDE DSF PARTICULIER</t>
        </is>
      </c>
      <c r="C65" s="214" t="n">
        <v>12.95</v>
      </c>
      <c r="D65" s="213" t="inlineStr">
        <is>
          <t>REVIEW</t>
        </is>
      </c>
      <c r="E65" s="213" t="inlineStr">
        <is>
          <t>file_4---cd831d10-e45f-4493-a73e-c9a4d7d9becb.csv</t>
        </is>
      </c>
    </row>
    <row r="66">
      <c r="A66" s="209" t="n">
        <v>44596</v>
      </c>
      <c r="B66" s="210" t="inlineStr">
        <is>
          <t>BONIDOLLARS accumulés au cours du mois</t>
        </is>
      </c>
      <c r="C66" s="211" t="n">
        <v>9.57</v>
      </c>
      <c r="D66" s="210" t="inlineStr">
        <is>
          <t>REVIEW</t>
        </is>
      </c>
      <c r="E66" s="210" t="inlineStr">
        <is>
          <t>file_4---cd831d10-e45f-4493-a73e-c9a4d7d9becb.csv</t>
        </is>
      </c>
    </row>
    <row r="67">
      <c r="A67" s="212" t="n">
        <v>44595</v>
      </c>
      <c r="B67" s="213" t="inlineStr">
        <is>
          <t>PAIEMENT CAISSE</t>
        </is>
      </c>
      <c r="C67" s="214" t="n">
        <v>4000</v>
      </c>
      <c r="D67" s="213" t="inlineStr">
        <is>
          <t>REVIEW</t>
        </is>
      </c>
      <c r="E67" s="213" t="inlineStr">
        <is>
          <t>file_4---cd831d10-e45f-4493-a73e-c9a4d7d9becb.csv</t>
        </is>
      </c>
    </row>
    <row r="68">
      <c r="A68" s="209" t="n">
        <v>44594</v>
      </c>
      <c r="B68" s="210" t="inlineStr">
        <is>
          <t>AV.ARGENT - VIR. DECOUVERT 90044-0341166</t>
        </is>
      </c>
      <c r="C68" s="211" t="n">
        <v>85</v>
      </c>
      <c r="D68" s="210" t="inlineStr">
        <is>
          <t>REVIEW</t>
        </is>
      </c>
      <c r="E68" s="210" t="inlineStr">
        <is>
          <t>file_4---cd831d10-e45f-4493-a73e-c9a4d7d9becb.csv</t>
        </is>
      </c>
    </row>
    <row r="69">
      <c r="A69" s="212" t="n">
        <v>44593</v>
      </c>
      <c r="B69" s="213" t="inlineStr">
        <is>
          <t>AV.ARGENT - VIR. DECOUVERT 90044-0341166</t>
        </is>
      </c>
      <c r="C69" s="214" t="n">
        <v>562.7</v>
      </c>
      <c r="D69" s="213" t="inlineStr">
        <is>
          <t>REVIEW</t>
        </is>
      </c>
      <c r="E69" s="213" t="inlineStr">
        <is>
          <t>file_4---cd831d10-e45f-4493-a73e-c9a4d7d9becb.csv</t>
        </is>
      </c>
    </row>
    <row r="70">
      <c r="A70" s="209" t="n">
        <v>44592</v>
      </c>
      <c r="B70" s="210" t="inlineStr">
        <is>
          <t>COUCHETARD #1013</t>
        </is>
      </c>
      <c r="C70" s="211" t="n">
        <v>9.34</v>
      </c>
      <c r="D70" s="210" t="inlineStr">
        <is>
          <t>REVIEW</t>
        </is>
      </c>
      <c r="E70" s="210" t="inlineStr">
        <is>
          <t>file_4---cd831d10-e45f-4493-a73e-c9a4d7d9becb.csv</t>
        </is>
      </c>
    </row>
    <row r="71">
      <c r="A71" s="212" t="n">
        <v>44592</v>
      </c>
      <c r="B71" s="213" t="inlineStr">
        <is>
          <t>AV.ARGENT - VIR. DECOUVERT 90044-0341166</t>
        </is>
      </c>
      <c r="C71" s="214" t="n">
        <v>436.17</v>
      </c>
      <c r="D71" s="213" t="inlineStr">
        <is>
          <t>REVIEW</t>
        </is>
      </c>
      <c r="E71" s="213" t="inlineStr">
        <is>
          <t>file_4---cd831d10-e45f-4493-a73e-c9a4d7d9becb.csv</t>
        </is>
      </c>
    </row>
    <row r="72">
      <c r="A72" s="209" t="n">
        <v>44590</v>
      </c>
      <c r="B72" s="210" t="inlineStr">
        <is>
          <t>AV.ARGENT - VIR. DECOUVERT 90044-0341166</t>
        </is>
      </c>
      <c r="C72" s="211" t="n">
        <v>191.81</v>
      </c>
      <c r="D72" s="210" t="inlineStr">
        <is>
          <t>REVIEW</t>
        </is>
      </c>
      <c r="E72" s="210" t="inlineStr">
        <is>
          <t>file_4---cd831d10-e45f-4493-a73e-c9a4d7d9becb.csv</t>
        </is>
      </c>
    </row>
    <row r="73">
      <c r="A73" s="212" t="n">
        <v>44589</v>
      </c>
      <c r="B73" s="213" t="inlineStr">
        <is>
          <t>COUCHETARD #1047</t>
        </is>
      </c>
      <c r="C73" s="214" t="n">
        <v>22.21</v>
      </c>
      <c r="D73" s="213" t="inlineStr">
        <is>
          <t>REVIEW</t>
        </is>
      </c>
      <c r="E73" s="213" t="inlineStr">
        <is>
          <t>file_4---cd831d10-e45f-4493-a73e-c9a4d7d9becb.csv</t>
        </is>
      </c>
    </row>
    <row r="74">
      <c r="A74" s="209" t="n">
        <v>44588</v>
      </c>
      <c r="B74" s="210" t="inlineStr">
        <is>
          <t>PAIEMENT CAISSE</t>
        </is>
      </c>
      <c r="C74" s="211" t="n">
        <v>500</v>
      </c>
      <c r="D74" s="210" t="inlineStr">
        <is>
          <t>REVIEW</t>
        </is>
      </c>
      <c r="E74" s="210" t="inlineStr">
        <is>
          <t>file_4---cd831d10-e45f-4493-a73e-c9a4d7d9becb.csv</t>
        </is>
      </c>
    </row>
    <row r="75">
      <c r="A75" s="212" t="n">
        <v>44587</v>
      </c>
      <c r="B75" s="213" t="inlineStr">
        <is>
          <t>CLINIQUE DENTAIRE LAPO</t>
        </is>
      </c>
      <c r="C75" s="214" t="n">
        <v>103.7</v>
      </c>
      <c r="D75" s="213" t="inlineStr">
        <is>
          <t>REVIEW</t>
        </is>
      </c>
      <c r="E75" s="213" t="inlineStr">
        <is>
          <t>file_4---cd831d10-e45f-4493-a73e-c9a4d7d9becb.csv</t>
        </is>
      </c>
    </row>
    <row r="76">
      <c r="A76" s="209" t="n">
        <v>44585</v>
      </c>
      <c r="B76" s="210" t="inlineStr">
        <is>
          <t>PAIEMENT CAISSE</t>
        </is>
      </c>
      <c r="C76" s="211" t="n">
        <v>500</v>
      </c>
      <c r="D76" s="210" t="inlineStr">
        <is>
          <t>REVIEW</t>
        </is>
      </c>
      <c r="E76" s="210" t="inlineStr">
        <is>
          <t>file_4---cd831d10-e45f-4493-a73e-c9a4d7d9becb.csv</t>
        </is>
      </c>
    </row>
    <row r="77">
      <c r="A77" s="212" t="n">
        <v>44585</v>
      </c>
      <c r="B77" s="213" t="inlineStr">
        <is>
          <t>AV.ARGENT - VIR. DECOUVERT 90044-0341166</t>
        </is>
      </c>
      <c r="C77" s="214" t="n">
        <v>2942.49</v>
      </c>
      <c r="D77" s="213" t="inlineStr">
        <is>
          <t>REVIEW</t>
        </is>
      </c>
      <c r="E77" s="213" t="inlineStr">
        <is>
          <t>file_4---cd831d10-e45f-4493-a73e-c9a4d7d9becb.csv</t>
        </is>
      </c>
    </row>
    <row r="78">
      <c r="A78" s="209" t="n">
        <v>44583</v>
      </c>
      <c r="B78" s="210" t="inlineStr">
        <is>
          <t>GEEK 2 GEEK (GK2GK)</t>
        </is>
      </c>
      <c r="C78" s="211" t="n">
        <v>11.09</v>
      </c>
      <c r="D78" s="210" t="inlineStr">
        <is>
          <t>REVIEW</t>
        </is>
      </c>
      <c r="E78" s="210" t="inlineStr">
        <is>
          <t>file_4---cd831d10-e45f-4493-a73e-c9a4d7d9becb.csv</t>
        </is>
      </c>
    </row>
    <row r="79">
      <c r="A79" s="212" t="n">
        <v>44581</v>
      </c>
      <c r="B79" s="213" t="inlineStr">
        <is>
          <t>PAIEMENT CAISSE</t>
        </is>
      </c>
      <c r="C79" s="214" t="n">
        <v>3000</v>
      </c>
      <c r="D79" s="213" t="inlineStr">
        <is>
          <t>REVIEW</t>
        </is>
      </c>
      <c r="E79" s="213" t="inlineStr">
        <is>
          <t>file_4---cd831d10-e45f-4493-a73e-c9a4d7d9becb.csv</t>
        </is>
      </c>
    </row>
    <row r="80">
      <c r="A80" s="209" t="n">
        <v>44580</v>
      </c>
      <c r="B80" s="210" t="inlineStr">
        <is>
          <t>REQ/020100041779331</t>
        </is>
      </c>
      <c r="C80" s="211" t="n">
        <v>90.18000000000001</v>
      </c>
      <c r="D80" s="210" t="inlineStr">
        <is>
          <t>REVIEW</t>
        </is>
      </c>
      <c r="E80" s="210" t="inlineStr">
        <is>
          <t>file_4---cd831d10-e45f-4493-a73e-c9a4d7d9becb.csv</t>
        </is>
      </c>
    </row>
    <row r="81">
      <c r="A81" s="212" t="n">
        <v>44579</v>
      </c>
      <c r="B81" s="213" t="inlineStr">
        <is>
          <t>AV.ARGENT - VIR. DECOUVERT 90044-0341166</t>
        </is>
      </c>
      <c r="C81" s="214" t="n">
        <v>97.20999999999999</v>
      </c>
      <c r="D81" s="213" t="inlineStr">
        <is>
          <t>REVIEW</t>
        </is>
      </c>
      <c r="E81" s="213" t="inlineStr">
        <is>
          <t>file_4---cd831d10-e45f-4493-a73e-c9a4d7d9becb.csv</t>
        </is>
      </c>
    </row>
    <row r="82">
      <c r="A82" s="209" t="n">
        <v>44578</v>
      </c>
      <c r="B82" s="210" t="inlineStr">
        <is>
          <t>AV.ARGENT - VIR. DECOUVERT 90044-0341166</t>
        </is>
      </c>
      <c r="C82" s="211" t="n">
        <v>160.24</v>
      </c>
      <c r="D82" s="210" t="inlineStr">
        <is>
          <t>REVIEW</t>
        </is>
      </c>
      <c r="E82" s="210" t="inlineStr">
        <is>
          <t>file_4---cd831d10-e45f-4493-a73e-c9a4d7d9becb.csv</t>
        </is>
      </c>
    </row>
    <row r="83">
      <c r="A83" s="212" t="n">
        <v>44576</v>
      </c>
      <c r="B83" s="213" t="inlineStr">
        <is>
          <t>AV.ARGENT - VIR. DECOUVERT 90044-0341166</t>
        </is>
      </c>
      <c r="C83" s="214" t="n">
        <v>200</v>
      </c>
      <c r="D83" s="213" t="inlineStr">
        <is>
          <t>REVIEW</t>
        </is>
      </c>
      <c r="E83" s="213" t="inlineStr">
        <is>
          <t>file_4---cd831d10-e45f-4493-a73e-c9a4d7d9becb.csv</t>
        </is>
      </c>
    </row>
    <row r="84">
      <c r="A84" s="209" t="n">
        <v>44574</v>
      </c>
      <c r="B84" s="210" t="inlineStr">
        <is>
          <t>AV.ARGENT - VIR. DECOUVERT 90044-0341166</t>
        </is>
      </c>
      <c r="C84" s="211" t="n">
        <v>251.81</v>
      </c>
      <c r="D84" s="210" t="inlineStr">
        <is>
          <t>REVIEW</t>
        </is>
      </c>
      <c r="E84" s="210" t="inlineStr">
        <is>
          <t>file_4---cd831d10-e45f-4493-a73e-c9a4d7d9becb.csv</t>
        </is>
      </c>
    </row>
    <row r="85">
      <c r="A85" s="212" t="n">
        <v>44571</v>
      </c>
      <c r="B85" s="213" t="inlineStr">
        <is>
          <t>AV.ARGENT - VIR. DECOUVERT 90044-0341166</t>
        </is>
      </c>
      <c r="C85" s="214" t="n">
        <v>9.949999999999999</v>
      </c>
      <c r="D85" s="213" t="inlineStr">
        <is>
          <t>REVIEW</t>
        </is>
      </c>
      <c r="E85" s="213" t="inlineStr">
        <is>
          <t>file_4---cd831d10-e45f-4493-a73e-c9a4d7d9becb.csv</t>
        </is>
      </c>
    </row>
    <row r="86">
      <c r="A86" s="209" t="n">
        <v>44581</v>
      </c>
      <c r="B86" s="210" t="inlineStr">
        <is>
          <t>PAIEMENT CAISSE</t>
        </is>
      </c>
      <c r="C86" s="211" t="n">
        <v>3000</v>
      </c>
      <c r="D86" s="210" t="inlineStr">
        <is>
          <t>REVIEW</t>
        </is>
      </c>
      <c r="E86" s="210" t="inlineStr">
        <is>
          <t>file_4---cd831d10-e45f-4493-a73e-c9a4d7d9becb.csv</t>
        </is>
      </c>
    </row>
    <row r="87">
      <c r="A87" s="212" t="n">
        <v>44585</v>
      </c>
      <c r="B87" s="213" t="inlineStr">
        <is>
          <t>PAIEMENT CAISSE</t>
        </is>
      </c>
      <c r="C87" s="214" t="n">
        <v>500</v>
      </c>
      <c r="D87" s="213" t="inlineStr">
        <is>
          <t>REVIEW</t>
        </is>
      </c>
      <c r="E87" s="213" t="inlineStr">
        <is>
          <t>file_4---cd831d10-e45f-4493-a73e-c9a4d7d9becb.csv</t>
        </is>
      </c>
    </row>
    <row r="88">
      <c r="A88" s="209" t="n">
        <v>44588</v>
      </c>
      <c r="B88" s="210" t="inlineStr">
        <is>
          <t>PAIEMENT CAISSE</t>
        </is>
      </c>
      <c r="C88" s="211" t="n">
        <v>500</v>
      </c>
      <c r="D88" s="210" t="inlineStr">
        <is>
          <t>REVIEW</t>
        </is>
      </c>
      <c r="E88" s="210" t="inlineStr">
        <is>
          <t>file_4---cd831d10-e45f-4493-a73e-c9a4d7d9becb.csv</t>
        </is>
      </c>
    </row>
    <row r="89">
      <c r="A89" s="212" t="n">
        <v>44595</v>
      </c>
      <c r="B89" s="213" t="inlineStr">
        <is>
          <t>PAIEMENT CAISSE</t>
        </is>
      </c>
      <c r="C89" s="214" t="n">
        <v>4000</v>
      </c>
      <c r="D89" s="213" t="inlineStr">
        <is>
          <t>REVIEW</t>
        </is>
      </c>
      <c r="E89" s="213" t="inlineStr">
        <is>
          <t>file_4---cd831d10-e45f-4493-a73e-c9a4d7d9becb.csv</t>
        </is>
      </c>
    </row>
    <row r="90">
      <c r="A90" s="209" t="n">
        <v>44576</v>
      </c>
      <c r="B90" s="210" t="inlineStr">
        <is>
          <t>AV.ARGENT - VIR. DECOUVERT 90044-0341166</t>
        </is>
      </c>
      <c r="C90" s="211" t="n">
        <v>200</v>
      </c>
      <c r="D90" s="210" t="inlineStr">
        <is>
          <t>REVIEW</t>
        </is>
      </c>
      <c r="E90" s="210" t="inlineStr">
        <is>
          <t>file_4---cd831d10-e45f-4493-a73e-c9a4d7d9becb.csv</t>
        </is>
      </c>
    </row>
    <row r="91">
      <c r="A91" s="212" t="n">
        <v>44578</v>
      </c>
      <c r="B91" s="213" t="inlineStr">
        <is>
          <t>AV.ARGENT - VIR. DECOUVERT 90044-0341166</t>
        </is>
      </c>
      <c r="C91" s="214" t="n">
        <v>160.24</v>
      </c>
      <c r="D91" s="213" t="inlineStr">
        <is>
          <t>REVIEW</t>
        </is>
      </c>
      <c r="E91" s="213" t="inlineStr">
        <is>
          <t>file_4---cd831d10-e45f-4493-a73e-c9a4d7d9becb.csv</t>
        </is>
      </c>
    </row>
    <row r="92">
      <c r="A92" s="209" t="n">
        <v>44579</v>
      </c>
      <c r="B92" s="210" t="inlineStr">
        <is>
          <t>AV.ARGENT - VIR. DECOUVERT 90044-0341166</t>
        </is>
      </c>
      <c r="C92" s="211" t="n">
        <v>97.20999999999999</v>
      </c>
      <c r="D92" s="210" t="inlineStr">
        <is>
          <t>REVIEW</t>
        </is>
      </c>
      <c r="E92" s="210" t="inlineStr">
        <is>
          <t>file_4---cd831d10-e45f-4493-a73e-c9a4d7d9becb.csv</t>
        </is>
      </c>
    </row>
    <row r="93">
      <c r="A93" s="212" t="n">
        <v>44585</v>
      </c>
      <c r="B93" s="213" t="inlineStr">
        <is>
          <t>AV.ARGENT - VIR. DECOUVERT 90044-0341166</t>
        </is>
      </c>
      <c r="C93" s="214" t="n">
        <v>2942.49</v>
      </c>
      <c r="D93" s="213" t="inlineStr">
        <is>
          <t>REVIEW</t>
        </is>
      </c>
      <c r="E93" s="213" t="inlineStr">
        <is>
          <t>file_4---cd831d10-e45f-4493-a73e-c9a4d7d9becb.csv</t>
        </is>
      </c>
    </row>
    <row r="94">
      <c r="A94" s="209" t="n">
        <v>44590</v>
      </c>
      <c r="B94" s="210" t="inlineStr">
        <is>
          <t>AV.ARGENT - VIR. DECOUVERT 90044-0341166</t>
        </is>
      </c>
      <c r="C94" s="211" t="n">
        <v>191.81</v>
      </c>
      <c r="D94" s="210" t="inlineStr">
        <is>
          <t>REVIEW</t>
        </is>
      </c>
      <c r="E94" s="210" t="inlineStr">
        <is>
          <t>file_4---cd831d10-e45f-4493-a73e-c9a4d7d9becb.csv</t>
        </is>
      </c>
    </row>
    <row r="95">
      <c r="A95" s="212" t="n">
        <v>44592</v>
      </c>
      <c r="B95" s="213" t="inlineStr">
        <is>
          <t>AV.ARGENT - VIR. DECOUVERT 90044-0341166</t>
        </is>
      </c>
      <c r="C95" s="214" t="n">
        <v>436.17</v>
      </c>
      <c r="D95" s="213" t="inlineStr">
        <is>
          <t>REVIEW</t>
        </is>
      </c>
      <c r="E95" s="213" t="inlineStr">
        <is>
          <t>file_4---cd831d10-e45f-4493-a73e-c9a4d7d9becb.csv</t>
        </is>
      </c>
    </row>
    <row r="96">
      <c r="A96" s="209" t="n">
        <v>44593</v>
      </c>
      <c r="B96" s="210" t="inlineStr">
        <is>
          <t>AV.ARGENT - VIR. DECOUVERT 90044-0341166</t>
        </is>
      </c>
      <c r="C96" s="211" t="n">
        <v>562.7</v>
      </c>
      <c r="D96" s="210" t="inlineStr">
        <is>
          <t>REVIEW</t>
        </is>
      </c>
      <c r="E96" s="210" t="inlineStr">
        <is>
          <t>file_4---cd831d10-e45f-4493-a73e-c9a4d7d9becb.csv</t>
        </is>
      </c>
    </row>
    <row r="97">
      <c r="A97" s="212" t="n">
        <v>44594</v>
      </c>
      <c r="B97" s="213" t="inlineStr">
        <is>
          <t>AV.ARGENT - VIR. DECOUVERT 90044-0341166</t>
        </is>
      </c>
      <c r="C97" s="214" t="n">
        <v>85</v>
      </c>
      <c r="D97" s="213" t="inlineStr">
        <is>
          <t>REVIEW</t>
        </is>
      </c>
      <c r="E97" s="213" t="inlineStr">
        <is>
          <t>file_4---cd831d10-e45f-4493-a73e-c9a4d7d9becb.csv</t>
        </is>
      </c>
    </row>
    <row r="98">
      <c r="A98" s="209" t="n">
        <v>44596</v>
      </c>
      <c r="B98" s="210" t="inlineStr">
        <is>
          <t>BONIDOLLARS accumulés au cours du mois</t>
        </is>
      </c>
      <c r="C98" s="211" t="n">
        <v>9.57</v>
      </c>
      <c r="D98" s="210" t="inlineStr">
        <is>
          <t>REVIEW</t>
        </is>
      </c>
      <c r="E98" s="210" t="inlineStr">
        <is>
          <t>file_4---cd831d10-e45f-4493-a73e-c9a4d7d9becb.csv</t>
        </is>
      </c>
    </row>
    <row r="99">
      <c r="A99" s="212" t="n">
        <v>44624</v>
      </c>
      <c r="B99" s="213" t="inlineStr">
        <is>
          <t>MENSUALITÉ FINANCEMENT ACCORD D</t>
        </is>
      </c>
      <c r="C99" s="214" t="n">
        <v>377.43</v>
      </c>
      <c r="D99" s="213" t="inlineStr">
        <is>
          <t>REVIEW</t>
        </is>
      </c>
      <c r="E99" s="213" t="inlineStr">
        <is>
          <t>file_6---4edcc125-84ff-40db-a675-dfdc79e9d0e7.csv</t>
        </is>
      </c>
    </row>
    <row r="100">
      <c r="A100" s="209" t="n">
        <v>44624</v>
      </c>
      <c r="B100" s="210" t="inlineStr">
        <is>
          <t>Mensualité courante</t>
        </is>
      </c>
      <c r="C100" s="211" t="n">
        <v>314.8</v>
      </c>
      <c r="D100" s="210" t="inlineStr">
        <is>
          <t>REVIEW</t>
        </is>
      </c>
      <c r="E100" s="210" t="inlineStr">
        <is>
          <t>file_6---4edcc125-84ff-40db-a675-dfdc79e9d0e7.csv</t>
        </is>
      </c>
    </row>
    <row r="101">
      <c r="A101" s="212" t="n">
        <v>44624</v>
      </c>
      <c r="B101" s="213" t="inlineStr">
        <is>
          <t>FRAIS DE CRÉDIT</t>
        </is>
      </c>
      <c r="C101" s="214" t="n">
        <v>178.05</v>
      </c>
      <c r="D101" s="213" t="inlineStr">
        <is>
          <t>REVIEW</t>
        </is>
      </c>
      <c r="E101" s="213" t="inlineStr">
        <is>
          <t>file_6---4edcc125-84ff-40db-a675-dfdc79e9d0e7.csv</t>
        </is>
      </c>
    </row>
    <row r="102">
      <c r="A102" s="209" t="n">
        <v>44624</v>
      </c>
      <c r="B102" s="210" t="inlineStr">
        <is>
          <t>ASSURANCE SOLDE DSF PARTICULIER</t>
        </is>
      </c>
      <c r="C102" s="211" t="n">
        <v>167.24</v>
      </c>
      <c r="D102" s="210" t="inlineStr">
        <is>
          <t>REVIEW</t>
        </is>
      </c>
      <c r="E102" s="210" t="inlineStr">
        <is>
          <t>file_6---4edcc125-84ff-40db-a675-dfdc79e9d0e7.csv</t>
        </is>
      </c>
    </row>
    <row r="103">
      <c r="A103" s="212" t="n">
        <v>44624</v>
      </c>
      <c r="B103" s="213" t="inlineStr">
        <is>
          <t>DISCORD* NITROYEARLY</t>
        </is>
      </c>
      <c r="C103" s="214" t="n">
        <v>130.12</v>
      </c>
      <c r="D103" s="213" t="inlineStr">
        <is>
          <t>REVIEW</t>
        </is>
      </c>
      <c r="E103" s="213" t="inlineStr">
        <is>
          <t>file_6---4edcc125-84ff-40db-a675-dfdc79e9d0e7.csv</t>
        </is>
      </c>
    </row>
    <row r="104">
      <c r="A104" s="209" t="n">
        <v>44624</v>
      </c>
      <c r="B104" s="210" t="inlineStr">
        <is>
          <t>Intérêt</t>
        </is>
      </c>
      <c r="C104" s="211" t="n">
        <v>62.63</v>
      </c>
      <c r="D104" s="210" t="inlineStr">
        <is>
          <t>REVIEW</t>
        </is>
      </c>
      <c r="E104" s="210" t="inlineStr">
        <is>
          <t>file_6---4edcc125-84ff-40db-a675-dfdc79e9d0e7.csv</t>
        </is>
      </c>
    </row>
    <row r="105">
      <c r="A105" s="212" t="n">
        <v>44624</v>
      </c>
      <c r="B105" s="213" t="inlineStr">
        <is>
          <t>TAXE QC ASS-SOLDE DSF PARTICULIER</t>
        </is>
      </c>
      <c r="C105" s="214" t="n">
        <v>15.05</v>
      </c>
      <c r="D105" s="213" t="inlineStr">
        <is>
          <t>REVIEW</t>
        </is>
      </c>
      <c r="E105" s="213" t="inlineStr">
        <is>
          <t>file_6---4edcc125-84ff-40db-a675-dfdc79e9d0e7.csv</t>
        </is>
      </c>
    </row>
    <row r="106">
      <c r="A106" s="209" t="n">
        <v>44615</v>
      </c>
      <c r="B106" s="210" t="inlineStr">
        <is>
          <t>PAIEMENT CAISSE</t>
        </is>
      </c>
      <c r="C106" s="211" t="n">
        <v>3000</v>
      </c>
      <c r="D106" s="210" t="inlineStr">
        <is>
          <t>REVIEW</t>
        </is>
      </c>
      <c r="E106" s="210" t="inlineStr">
        <is>
          <t>file_6---4edcc125-84ff-40db-a675-dfdc79e9d0e7.csv</t>
        </is>
      </c>
    </row>
    <row r="107">
      <c r="A107" s="212" t="n">
        <v>44614</v>
      </c>
      <c r="B107" s="213" t="inlineStr">
        <is>
          <t>GEEK 2 GEEK (GK2GK)</t>
        </is>
      </c>
      <c r="C107" s="214" t="n">
        <v>56.24</v>
      </c>
      <c r="D107" s="213" t="inlineStr">
        <is>
          <t>REVIEW</t>
        </is>
      </c>
      <c r="E107" s="213" t="inlineStr">
        <is>
          <t>file_6---4edcc125-84ff-40db-a675-dfdc79e9d0e7.csv</t>
        </is>
      </c>
    </row>
    <row r="108">
      <c r="A108" s="209" t="n">
        <v>44611</v>
      </c>
      <c r="B108" s="210" t="inlineStr">
        <is>
          <t>SP * PATCH V3</t>
        </is>
      </c>
      <c r="C108" s="211" t="n">
        <v>143.99</v>
      </c>
      <c r="D108" s="210" t="inlineStr">
        <is>
          <t>REVIEW</t>
        </is>
      </c>
      <c r="E108" s="210" t="inlineStr">
        <is>
          <t>file_6---4edcc125-84ff-40db-a675-dfdc79e9d0e7.csv</t>
        </is>
      </c>
    </row>
    <row r="109">
      <c r="A109" s="212" t="n">
        <v>44608</v>
      </c>
      <c r="B109" s="213" t="inlineStr">
        <is>
          <t>CLINIQUE CHIROPRATIQUE</t>
        </is>
      </c>
      <c r="C109" s="214" t="n">
        <v>50</v>
      </c>
      <c r="D109" s="213" t="inlineStr">
        <is>
          <t>REVIEW</t>
        </is>
      </c>
      <c r="E109" s="213" t="inlineStr">
        <is>
          <t>file_6---4edcc125-84ff-40db-a675-dfdc79e9d0e7.csv</t>
        </is>
      </c>
    </row>
    <row r="110">
      <c r="A110" s="209" t="n">
        <v>44608</v>
      </c>
      <c r="B110" s="210" t="inlineStr">
        <is>
          <t>LE BILBOQUET</t>
        </is>
      </c>
      <c r="C110" s="211" t="n">
        <v>28.96</v>
      </c>
      <c r="D110" s="210" t="inlineStr">
        <is>
          <t>REVIEW</t>
        </is>
      </c>
      <c r="E110" s="210" t="inlineStr">
        <is>
          <t>file_6---4edcc125-84ff-40db-a675-dfdc79e9d0e7.csv</t>
        </is>
      </c>
    </row>
    <row r="111">
      <c r="A111" s="212" t="n">
        <v>44607</v>
      </c>
      <c r="B111" s="213" t="inlineStr">
        <is>
          <t>AV.ARGENT - VIR. DECOUVERT 90044-0341166</t>
        </is>
      </c>
      <c r="C111" s="214" t="n">
        <v>3039.23</v>
      </c>
      <c r="D111" s="213" t="inlineStr">
        <is>
          <t>REVIEW</t>
        </is>
      </c>
      <c r="E111" s="213" t="inlineStr">
        <is>
          <t>file_6---4edcc125-84ff-40db-a675-dfdc79e9d0e7.csv</t>
        </is>
      </c>
    </row>
    <row r="112">
      <c r="A112" s="209" t="n">
        <v>44606</v>
      </c>
      <c r="B112" s="210" t="inlineStr">
        <is>
          <t>AV.ARGENT - VIR. DECOUVERT 90044-0341166</t>
        </is>
      </c>
      <c r="C112" s="211" t="n">
        <v>312.9</v>
      </c>
      <c r="D112" s="210" t="inlineStr">
        <is>
          <t>REVIEW</t>
        </is>
      </c>
      <c r="E112" s="210" t="inlineStr">
        <is>
          <t>file_6---4edcc125-84ff-40db-a675-dfdc79e9d0e7.csv</t>
        </is>
      </c>
    </row>
    <row r="113">
      <c r="A113" s="212" t="n">
        <v>44606</v>
      </c>
      <c r="B113" s="213" t="inlineStr">
        <is>
          <t>AV.ARGENT - VIR. DECOUVERT 90044-0341166</t>
        </is>
      </c>
      <c r="C113" s="214" t="n">
        <v>312.9</v>
      </c>
      <c r="D113" s="213" t="inlineStr">
        <is>
          <t>REVIEW</t>
        </is>
      </c>
      <c r="E113" s="213" t="inlineStr">
        <is>
          <t>file_6---4edcc125-84ff-40db-a675-dfdc79e9d0e7.csv</t>
        </is>
      </c>
    </row>
    <row r="114">
      <c r="A114" s="209" t="n">
        <v>44615</v>
      </c>
      <c r="B114" s="210" t="inlineStr">
        <is>
          <t>PAIEMENT CAISSE</t>
        </is>
      </c>
      <c r="C114" s="211" t="n">
        <v>3000</v>
      </c>
      <c r="D114" s="210" t="inlineStr">
        <is>
          <t>REVIEW</t>
        </is>
      </c>
      <c r="E114" s="210" t="inlineStr">
        <is>
          <t>file_6---4edcc125-84ff-40db-a675-dfdc79e9d0e7.csv</t>
        </is>
      </c>
    </row>
    <row r="115">
      <c r="A115" s="212" t="n">
        <v>44607</v>
      </c>
      <c r="B115" s="213" t="inlineStr">
        <is>
          <t>AV.ARGENT - VIR. DECOUVERT 90044-0341166</t>
        </is>
      </c>
      <c r="C115" s="214" t="n">
        <v>3039.23</v>
      </c>
      <c r="D115" s="213" t="inlineStr">
        <is>
          <t>REVIEW</t>
        </is>
      </c>
      <c r="E115" s="213" t="inlineStr">
        <is>
          <t>file_6---4edcc125-84ff-40db-a675-dfdc79e9d0e7.csv</t>
        </is>
      </c>
    </row>
    <row r="116">
      <c r="A116" s="209" t="n">
        <v>44657</v>
      </c>
      <c r="B116" s="210" t="inlineStr">
        <is>
          <t>MENSUALITÉ FINANCEMENT ACCORD D</t>
        </is>
      </c>
      <c r="C116" s="211" t="n">
        <v>377.43</v>
      </c>
      <c r="D116" s="210" t="inlineStr">
        <is>
          <t>REVIEW</t>
        </is>
      </c>
      <c r="E116" s="210" t="inlineStr">
        <is>
          <t>file_8---a6c0153a-ed3c-440b-8ef1-d3bd0e780862.csv</t>
        </is>
      </c>
    </row>
    <row r="117">
      <c r="A117" s="212" t="n">
        <v>44657</v>
      </c>
      <c r="B117" s="213" t="inlineStr">
        <is>
          <t>Mensualité courante</t>
        </is>
      </c>
      <c r="C117" s="214" t="n">
        <v>305.04</v>
      </c>
      <c r="D117" s="213" t="inlineStr">
        <is>
          <t>REVIEW</t>
        </is>
      </c>
      <c r="E117" s="213" t="inlineStr">
        <is>
          <t>file_8---a6c0153a-ed3c-440b-8ef1-d3bd0e780862.csv</t>
        </is>
      </c>
    </row>
    <row r="118">
      <c r="A118" s="209" t="n">
        <v>44657</v>
      </c>
      <c r="B118" s="210" t="inlineStr">
        <is>
          <t>FRAIS DE CRÉDIT</t>
        </is>
      </c>
      <c r="C118" s="211" t="n">
        <v>224.62</v>
      </c>
      <c r="D118" s="210" t="inlineStr">
        <is>
          <t>REVIEW</t>
        </is>
      </c>
      <c r="E118" s="210" t="inlineStr">
        <is>
          <t>file_8---a6c0153a-ed3c-440b-8ef1-d3bd0e780862.csv</t>
        </is>
      </c>
    </row>
    <row r="119">
      <c r="A119" s="212" t="n">
        <v>44657</v>
      </c>
      <c r="B119" s="213" t="inlineStr">
        <is>
          <t>ASSURANCE SOLDE DSF PARTICULIER</t>
        </is>
      </c>
      <c r="C119" s="214" t="n">
        <v>151.25</v>
      </c>
      <c r="D119" s="213" t="inlineStr">
        <is>
          <t>REVIEW</t>
        </is>
      </c>
      <c r="E119" s="213" t="inlineStr">
        <is>
          <t>file_8---a6c0153a-ed3c-440b-8ef1-d3bd0e780862.csv</t>
        </is>
      </c>
    </row>
    <row r="120">
      <c r="A120" s="209" t="n">
        <v>44657</v>
      </c>
      <c r="B120" s="210" t="inlineStr">
        <is>
          <t>Intérêt</t>
        </is>
      </c>
      <c r="C120" s="211" t="n">
        <v>72.39</v>
      </c>
      <c r="D120" s="210" t="inlineStr">
        <is>
          <t>REVIEW</t>
        </is>
      </c>
      <c r="E120" s="210" t="inlineStr">
        <is>
          <t>file_8---a6c0153a-ed3c-440b-8ef1-d3bd0e780862.csv</t>
        </is>
      </c>
    </row>
    <row r="121">
      <c r="A121" s="212" t="n">
        <v>44657</v>
      </c>
      <c r="B121" s="213" t="inlineStr">
        <is>
          <t>TAXE QC ASS-SOLDE DSF PARTICULIER</t>
        </is>
      </c>
      <c r="C121" s="214" t="n">
        <v>13.61</v>
      </c>
      <c r="D121" s="213" t="inlineStr">
        <is>
          <t>REVIEW</t>
        </is>
      </c>
      <c r="E121" s="213" t="inlineStr">
        <is>
          <t>file_8---a6c0153a-ed3c-440b-8ef1-d3bd0e780862.csv</t>
        </is>
      </c>
    </row>
    <row r="122">
      <c r="A122" s="209" t="n">
        <v>44655</v>
      </c>
      <c r="B122" s="210" t="inlineStr">
        <is>
          <t>PAIEMENT CAISSE</t>
        </is>
      </c>
      <c r="C122" s="211" t="n">
        <v>6900</v>
      </c>
      <c r="D122" s="210" t="inlineStr">
        <is>
          <t>REVIEW</t>
        </is>
      </c>
      <c r="E122" s="210" t="inlineStr">
        <is>
          <t>file_8---a6c0153a-ed3c-440b-8ef1-d3bd0e780862.csv</t>
        </is>
      </c>
    </row>
    <row r="123">
      <c r="A123" s="212" t="n">
        <v>44653</v>
      </c>
      <c r="B123" s="213" t="inlineStr">
        <is>
          <t>ANIMO ETC</t>
        </is>
      </c>
      <c r="C123" s="214" t="n">
        <v>173.12</v>
      </c>
      <c r="D123" s="213" t="inlineStr">
        <is>
          <t>REVIEW</t>
        </is>
      </c>
      <c r="E123" s="213" t="inlineStr">
        <is>
          <t>file_8---a6c0153a-ed3c-440b-8ef1-d3bd0e780862.csv</t>
        </is>
      </c>
    </row>
    <row r="124">
      <c r="A124" s="209" t="n">
        <v>44648</v>
      </c>
      <c r="B124" s="210" t="inlineStr">
        <is>
          <t>BLIZZARD ENTERTAINM</t>
        </is>
      </c>
      <c r="C124" s="211" t="n">
        <v>67.81999999999999</v>
      </c>
      <c r="D124" s="210" t="inlineStr">
        <is>
          <t>REVIEW</t>
        </is>
      </c>
      <c r="E124" s="210" t="inlineStr">
        <is>
          <t>file_8---a6c0153a-ed3c-440b-8ef1-d3bd0e780862.csv</t>
        </is>
      </c>
    </row>
    <row r="125">
      <c r="A125" s="212" t="n">
        <v>44642</v>
      </c>
      <c r="B125" s="213" t="inlineStr">
        <is>
          <t>GEEK 2 GEEK (GK2GK)</t>
        </is>
      </c>
      <c r="C125" s="214" t="n">
        <v>55.66</v>
      </c>
      <c r="D125" s="213" t="inlineStr">
        <is>
          <t>REVIEW</t>
        </is>
      </c>
      <c r="E125" s="213" t="inlineStr">
        <is>
          <t>file_8---a6c0153a-ed3c-440b-8ef1-d3bd0e780862.csv</t>
        </is>
      </c>
    </row>
    <row r="126">
      <c r="A126" s="209" t="n">
        <v>44634</v>
      </c>
      <c r="B126" s="210" t="inlineStr">
        <is>
          <t>INTACT ASSURANCE - QUEBEC</t>
        </is>
      </c>
      <c r="C126" s="211" t="n">
        <v>336.81</v>
      </c>
      <c r="D126" s="210" t="inlineStr">
        <is>
          <t>REVIEW</t>
        </is>
      </c>
      <c r="E126" s="210" t="inlineStr">
        <is>
          <t>file_8---a6c0153a-ed3c-440b-8ef1-d3bd0e780862.csv</t>
        </is>
      </c>
    </row>
    <row r="127">
      <c r="A127" s="212" t="n">
        <v>44634</v>
      </c>
      <c r="B127" s="213" t="inlineStr">
        <is>
          <t>PAIEMENT CAISSE</t>
        </is>
      </c>
      <c r="C127" s="214" t="n">
        <v>3000</v>
      </c>
      <c r="D127" s="213" t="inlineStr">
        <is>
          <t>REVIEW</t>
        </is>
      </c>
      <c r="E127" s="213" t="inlineStr">
        <is>
          <t>file_8---a6c0153a-ed3c-440b-8ef1-d3bd0e780862.csv</t>
        </is>
      </c>
    </row>
    <row r="128">
      <c r="A128" s="209" t="n">
        <v>44630</v>
      </c>
      <c r="B128" s="210" t="inlineStr">
        <is>
          <t>AV.ARGENT - VIR. DECOUVERT 90044-0341166</t>
        </is>
      </c>
      <c r="C128" s="211" t="n">
        <v>401.81</v>
      </c>
      <c r="D128" s="210" t="inlineStr">
        <is>
          <t>REVIEW</t>
        </is>
      </c>
      <c r="E128" s="210" t="inlineStr">
        <is>
          <t>file_8---a6c0153a-ed3c-440b-8ef1-d3bd0e780862.csv</t>
        </is>
      </c>
    </row>
    <row r="129">
      <c r="A129" s="212" t="n">
        <v>44629</v>
      </c>
      <c r="B129" s="213" t="inlineStr">
        <is>
          <t>CLINIQUE CHIROPRATIQUE SAINT-HYACINTQC</t>
        </is>
      </c>
      <c r="C129" s="214" t="n">
        <v>50</v>
      </c>
      <c r="D129" s="213" t="inlineStr">
        <is>
          <t>REVIEW</t>
        </is>
      </c>
      <c r="E129" s="213" t="inlineStr">
        <is>
          <t>file_8---a6c0153a-ed3c-440b-8ef1-d3bd0e780862.csv</t>
        </is>
      </c>
    </row>
    <row r="130">
      <c r="A130" s="209" t="n">
        <v>44629</v>
      </c>
      <c r="B130" s="210" t="inlineStr">
        <is>
          <t>BONJOUR SANTE/ABON BOUCHERVILLE QC</t>
        </is>
      </c>
      <c r="C130" s="211" t="n">
        <v>24.03</v>
      </c>
      <c r="D130" s="210" t="inlineStr">
        <is>
          <t>REVIEW</t>
        </is>
      </c>
      <c r="E130" s="210" t="inlineStr">
        <is>
          <t>file_8---a6c0153a-ed3c-440b-8ef1-d3bd0e780862.csv</t>
        </is>
      </c>
    </row>
    <row r="131">
      <c r="A131" s="212" t="n">
        <v>44629</v>
      </c>
      <c r="B131" s="213" t="inlineStr">
        <is>
          <t>AV.ARGENT - VIR. DECOUVERT 90044-0341166</t>
        </is>
      </c>
      <c r="C131" s="214" t="n">
        <v>9.949999999999999</v>
      </c>
      <c r="D131" s="213" t="inlineStr">
        <is>
          <t>REVIEW</t>
        </is>
      </c>
      <c r="E131" s="213" t="inlineStr">
        <is>
          <t>file_8---a6c0153a-ed3c-440b-8ef1-d3bd0e780862.csv</t>
        </is>
      </c>
    </row>
    <row r="132">
      <c r="A132" s="209" t="n">
        <v>44628</v>
      </c>
      <c r="B132" s="210" t="inlineStr">
        <is>
          <t>AV.ARGENT - VIR. DECOUVERT 90044-0341166</t>
        </is>
      </c>
      <c r="C132" s="211" t="n">
        <v>1.48</v>
      </c>
      <c r="D132" s="210" t="inlineStr">
        <is>
          <t>REVIEW</t>
        </is>
      </c>
      <c r="E132" s="210" t="inlineStr">
        <is>
          <t>file_8---a6c0153a-ed3c-440b-8ef1-d3bd0e780862.csv</t>
        </is>
      </c>
    </row>
    <row r="133">
      <c r="A133" s="212" t="n">
        <v>44627</v>
      </c>
      <c r="B133" s="213" t="inlineStr">
        <is>
          <t>AV.ARGENT - VIR. DECOUVERT 90044-0341166</t>
        </is>
      </c>
      <c r="C133" s="214" t="n">
        <v>125</v>
      </c>
      <c r="D133" s="213" t="inlineStr">
        <is>
          <t>REVIEW</t>
        </is>
      </c>
      <c r="E133" s="213" t="inlineStr">
        <is>
          <t>file_8---a6c0153a-ed3c-440b-8ef1-d3bd0e780862.csv</t>
        </is>
      </c>
    </row>
    <row r="134">
      <c r="A134" s="209" t="n">
        <v>44625</v>
      </c>
      <c r="B134" s="210" t="inlineStr">
        <is>
          <t>AV.ARGENT - VIR. DECOUVERT 90044-0341166</t>
        </is>
      </c>
      <c r="C134" s="211" t="n">
        <v>161.21</v>
      </c>
      <c r="D134" s="210" t="inlineStr">
        <is>
          <t>REVIEW</t>
        </is>
      </c>
      <c r="E134" s="210" t="inlineStr">
        <is>
          <t>file_8---a6c0153a-ed3c-440b-8ef1-d3bd0e780862.csv</t>
        </is>
      </c>
    </row>
    <row r="135">
      <c r="A135" s="212" t="n">
        <v>44625</v>
      </c>
      <c r="B135" s="213" t="inlineStr">
        <is>
          <t>AV.ARGENT - VIR. DECOUVERT 90044-0341166</t>
        </is>
      </c>
      <c r="C135" s="214" t="n">
        <v>161.21</v>
      </c>
      <c r="D135" s="213" t="inlineStr">
        <is>
          <t>REVIEW</t>
        </is>
      </c>
      <c r="E135" s="213" t="inlineStr">
        <is>
          <t>file_8---a6c0153a-ed3c-440b-8ef1-d3bd0e780862.csv</t>
        </is>
      </c>
    </row>
    <row r="136">
      <c r="A136" s="209" t="n">
        <v>44627</v>
      </c>
      <c r="B136" s="210" t="inlineStr">
        <is>
          <t>AV.ARGENT - VIR. DECOUVERT 90044-0341166</t>
        </is>
      </c>
      <c r="C136" s="211" t="n">
        <v>125</v>
      </c>
      <c r="D136" s="210" t="inlineStr">
        <is>
          <t>REVIEW</t>
        </is>
      </c>
      <c r="E136" s="210" t="inlineStr">
        <is>
          <t>file_8---a6c0153a-ed3c-440b-8ef1-d3bd0e780862.csv</t>
        </is>
      </c>
    </row>
    <row r="137">
      <c r="A137" s="212" t="n">
        <v>44628</v>
      </c>
      <c r="B137" s="213" t="inlineStr">
        <is>
          <t>AV.ARGENT - VIR. DECOUVERT 90044-0341166</t>
        </is>
      </c>
      <c r="C137" s="214" t="n">
        <v>1.48</v>
      </c>
      <c r="D137" s="213" t="inlineStr">
        <is>
          <t>REVIEW</t>
        </is>
      </c>
      <c r="E137" s="213" t="inlineStr">
        <is>
          <t>file_8---a6c0153a-ed3c-440b-8ef1-d3bd0e780862.csv</t>
        </is>
      </c>
    </row>
    <row r="138">
      <c r="A138" s="209" t="n">
        <v>44629</v>
      </c>
      <c r="B138" s="210" t="inlineStr">
        <is>
          <t>AV.ARGENT - VIR. DECOUVERT 90044-0341166</t>
        </is>
      </c>
      <c r="C138" s="211" t="n">
        <v>9.949999999999999</v>
      </c>
      <c r="D138" s="210" t="inlineStr">
        <is>
          <t>REVIEW</t>
        </is>
      </c>
      <c r="E138" s="210" t="inlineStr">
        <is>
          <t>file_8---a6c0153a-ed3c-440b-8ef1-d3bd0e780862.csv</t>
        </is>
      </c>
    </row>
    <row r="139">
      <c r="A139" s="212" t="n">
        <v>44630</v>
      </c>
      <c r="B139" s="213" t="inlineStr">
        <is>
          <t>AV.ARGENT - VIR. DECOUVERT 90044-0341166</t>
        </is>
      </c>
      <c r="C139" s="214" t="n">
        <v>401.81</v>
      </c>
      <c r="D139" s="213" t="inlineStr">
        <is>
          <t>REVIEW</t>
        </is>
      </c>
      <c r="E139" s="213" t="inlineStr">
        <is>
          <t>file_8---a6c0153a-ed3c-440b-8ef1-d3bd0e780862.csv</t>
        </is>
      </c>
    </row>
    <row r="140">
      <c r="A140" s="209" t="n">
        <v>44634</v>
      </c>
      <c r="B140" s="210" t="inlineStr">
        <is>
          <t>PAIEMENT CAISSE</t>
        </is>
      </c>
      <c r="C140" s="211" t="n">
        <v>3000</v>
      </c>
      <c r="D140" s="210" t="inlineStr">
        <is>
          <t>REVIEW</t>
        </is>
      </c>
      <c r="E140" s="210" t="inlineStr">
        <is>
          <t>file_8---a6c0153a-ed3c-440b-8ef1-d3bd0e780862.csv</t>
        </is>
      </c>
    </row>
    <row r="141">
      <c r="A141" s="212" t="n">
        <v>44655</v>
      </c>
      <c r="B141" s="213" t="inlineStr">
        <is>
          <t>PAIEMENT CAISSE</t>
        </is>
      </c>
      <c r="C141" s="214" t="n">
        <v>6900</v>
      </c>
      <c r="D141" s="213" t="inlineStr">
        <is>
          <t>REVIEW</t>
        </is>
      </c>
      <c r="E141" s="213" t="inlineStr">
        <is>
          <t>file_8---a6c0153a-ed3c-440b-8ef1-d3bd0e780862.csv</t>
        </is>
      </c>
    </row>
    <row r="142">
      <c r="A142" s="209" t="n">
        <v>44718</v>
      </c>
      <c r="B142" s="210" t="inlineStr">
        <is>
          <t>MENSUALITÉ FINANCEMENT ACCORD D</t>
        </is>
      </c>
      <c r="C142" s="211" t="n">
        <v>377.43</v>
      </c>
      <c r="D142" s="210" t="inlineStr">
        <is>
          <t>REVIEW</t>
        </is>
      </c>
      <c r="E142" s="210" t="inlineStr">
        <is>
          <t>file_12---ae3197d7-2c9b-4988-b265-0837ab63ad19.csv</t>
        </is>
      </c>
    </row>
    <row r="143">
      <c r="A143" s="212" t="n">
        <v>44718</v>
      </c>
      <c r="B143" s="213" t="inlineStr">
        <is>
          <t>Mensualité courante</t>
        </is>
      </c>
      <c r="C143" s="214" t="n">
        <v>309.95</v>
      </c>
      <c r="D143" s="213" t="inlineStr">
        <is>
          <t>REVIEW</t>
        </is>
      </c>
      <c r="E143" s="213" t="inlineStr">
        <is>
          <t>file_12---ae3197d7-2c9b-4988-b265-0837ab63ad19.csv</t>
        </is>
      </c>
    </row>
    <row r="144">
      <c r="A144" s="209" t="n">
        <v>44718</v>
      </c>
      <c r="B144" s="210" t="inlineStr">
        <is>
          <t>FRAIS DE CRÉDIT</t>
        </is>
      </c>
      <c r="C144" s="211" t="n">
        <v>238.7</v>
      </c>
      <c r="D144" s="210" t="inlineStr">
        <is>
          <t>REVIEW</t>
        </is>
      </c>
      <c r="E144" s="210" t="inlineStr">
        <is>
          <t>file_12---ae3197d7-2c9b-4988-b265-0837ab63ad19.csv</t>
        </is>
      </c>
    </row>
    <row r="145">
      <c r="A145" s="212" t="n">
        <v>44718</v>
      </c>
      <c r="B145" s="213" t="inlineStr">
        <is>
          <t>ASSURANCE SOLDE DSF PARTICULIER</t>
        </is>
      </c>
      <c r="C145" s="214" t="n">
        <v>176.87</v>
      </c>
      <c r="D145" s="213" t="inlineStr">
        <is>
          <t>REVIEW</t>
        </is>
      </c>
      <c r="E145" s="213" t="inlineStr">
        <is>
          <t>file_12---ae3197d7-2c9b-4988-b265-0837ab63ad19.csv</t>
        </is>
      </c>
    </row>
    <row r="146">
      <c r="A146" s="209" t="n">
        <v>44718</v>
      </c>
      <c r="B146" s="210" t="inlineStr">
        <is>
          <t>Intérêt</t>
        </is>
      </c>
      <c r="C146" s="211" t="n">
        <v>67.48</v>
      </c>
      <c r="D146" s="210" t="inlineStr">
        <is>
          <t>REVIEW</t>
        </is>
      </c>
      <c r="E146" s="210" t="inlineStr">
        <is>
          <t>file_12---ae3197d7-2c9b-4988-b265-0837ab63ad19.csv</t>
        </is>
      </c>
    </row>
    <row r="147">
      <c r="A147" s="212" t="n">
        <v>44718</v>
      </c>
      <c r="B147" s="213" t="inlineStr">
        <is>
          <t>LE CIRCUIT ELECTRIQUE</t>
        </is>
      </c>
      <c r="C147" s="214" t="n">
        <v>50</v>
      </c>
      <c r="D147" s="213" t="inlineStr">
        <is>
          <t>REVIEW</t>
        </is>
      </c>
      <c r="E147" s="213" t="inlineStr">
        <is>
          <t>file_12---ae3197d7-2c9b-4988-b265-0837ab63ad19.csv</t>
        </is>
      </c>
    </row>
    <row r="148">
      <c r="A148" s="209" t="n">
        <v>44718</v>
      </c>
      <c r="B148" s="210" t="inlineStr">
        <is>
          <t>TAXE QC ASS-SOLDE DSF PARTICULIER</t>
        </is>
      </c>
      <c r="C148" s="211" t="n">
        <v>15.92</v>
      </c>
      <c r="D148" s="210" t="inlineStr">
        <is>
          <t>REVIEW</t>
        </is>
      </c>
      <c r="E148" s="210" t="inlineStr">
        <is>
          <t>file_12---ae3197d7-2c9b-4988-b265-0837ab63ad19.csv</t>
        </is>
      </c>
    </row>
    <row r="149">
      <c r="A149" s="212" t="n">
        <v>44718</v>
      </c>
      <c r="B149" s="213" t="inlineStr">
        <is>
          <t>CREVIER 43287</t>
        </is>
      </c>
      <c r="C149" s="214" t="n">
        <v>12.15</v>
      </c>
      <c r="D149" s="213" t="inlineStr">
        <is>
          <t>REVIEW</t>
        </is>
      </c>
      <c r="E149" s="213" t="inlineStr">
        <is>
          <t>file_12---ae3197d7-2c9b-4988-b265-0837ab63ad19.csv</t>
        </is>
      </c>
    </row>
    <row r="150">
      <c r="A150" s="209" t="n">
        <v>44718</v>
      </c>
      <c r="B150" s="210" t="inlineStr">
        <is>
          <t>AV.ARGENT - VIR. DECOUVERT</t>
        </is>
      </c>
      <c r="C150" s="211" t="n">
        <v>356.21</v>
      </c>
      <c r="D150" s="210" t="inlineStr">
        <is>
          <t>REVIEW</t>
        </is>
      </c>
      <c r="E150" s="210" t="inlineStr">
        <is>
          <t>file_12---ae3197d7-2c9b-4988-b265-0837ab63ad19.csv</t>
        </is>
      </c>
    </row>
    <row r="151">
      <c r="A151" s="212" t="n">
        <v>44718</v>
      </c>
      <c r="B151" s="213" t="inlineStr">
        <is>
          <t>PAIEMENT CAISSE</t>
        </is>
      </c>
      <c r="C151" s="214" t="n">
        <v>300</v>
      </c>
      <c r="D151" s="213" t="inlineStr">
        <is>
          <t>REVIEW</t>
        </is>
      </c>
      <c r="E151" s="213" t="inlineStr">
        <is>
          <t>file_12---ae3197d7-2c9b-4988-b265-0837ab63ad19.csv</t>
        </is>
      </c>
    </row>
    <row r="152">
      <c r="A152" s="209" t="n">
        <v>44718</v>
      </c>
      <c r="B152" s="210" t="inlineStr">
        <is>
          <t>PAIEMENT CAISSE</t>
        </is>
      </c>
      <c r="C152" s="211" t="n">
        <v>265.53</v>
      </c>
      <c r="D152" s="210" t="inlineStr">
        <is>
          <t>REVIEW</t>
        </is>
      </c>
      <c r="E152" s="210" t="inlineStr">
        <is>
          <t>file_12---ae3197d7-2c9b-4988-b265-0837ab63ad19.csv</t>
        </is>
      </c>
    </row>
    <row r="153">
      <c r="A153" s="212" t="n">
        <v>44716</v>
      </c>
      <c r="B153" s="213" t="inlineStr">
        <is>
          <t>LE BILBOQUET</t>
        </is>
      </c>
      <c r="C153" s="214" t="n">
        <v>56.98</v>
      </c>
      <c r="D153" s="213" t="inlineStr">
        <is>
          <t>REVIEW</t>
        </is>
      </c>
      <c r="E153" s="213" t="inlineStr">
        <is>
          <t>file_12---ae3197d7-2c9b-4988-b265-0837ab63ad19.csv</t>
        </is>
      </c>
    </row>
    <row r="154">
      <c r="A154" s="209" t="n">
        <v>44716</v>
      </c>
      <c r="B154" s="210" t="inlineStr">
        <is>
          <t>CENTRE DE RENOVATION HOME</t>
        </is>
      </c>
      <c r="C154" s="211" t="n">
        <v>16.09</v>
      </c>
      <c r="D154" s="210" t="inlineStr">
        <is>
          <t>REVIEW</t>
        </is>
      </c>
      <c r="E154" s="210" t="inlineStr">
        <is>
          <t>file_12---ae3197d7-2c9b-4988-b265-0837ab63ad19.csv</t>
        </is>
      </c>
    </row>
    <row r="155">
      <c r="A155" s="212" t="n">
        <v>44714</v>
      </c>
      <c r="B155" s="213" t="inlineStr">
        <is>
          <t>PROVIGO MARIEVILLE #71</t>
        </is>
      </c>
      <c r="C155" s="214" t="n">
        <v>8.99</v>
      </c>
      <c r="D155" s="213" t="inlineStr">
        <is>
          <t>REVIEW</t>
        </is>
      </c>
      <c r="E155" s="213" t="inlineStr">
        <is>
          <t>file_12---ae3197d7-2c9b-4988-b265-0837ab63ad19.csv</t>
        </is>
      </c>
    </row>
    <row r="156">
      <c r="A156" s="209" t="n">
        <v>44713</v>
      </c>
      <c r="B156" s="210" t="inlineStr">
        <is>
          <t>CREVIER 43287</t>
        </is>
      </c>
      <c r="C156" s="211" t="n">
        <v>6.42</v>
      </c>
      <c r="D156" s="210" t="inlineStr">
        <is>
          <t>REVIEW</t>
        </is>
      </c>
      <c r="E156" s="210" t="inlineStr">
        <is>
          <t>file_12---ae3197d7-2c9b-4988-b265-0837ab63ad19.csv</t>
        </is>
      </c>
    </row>
    <row r="157">
      <c r="A157" s="212" t="n">
        <v>44713</v>
      </c>
      <c r="B157" s="213" t="inlineStr">
        <is>
          <t>LE MAGASIN STE-MADELEINE</t>
        </is>
      </c>
      <c r="C157" s="214" t="n">
        <v>5.85</v>
      </c>
      <c r="D157" s="213" t="inlineStr">
        <is>
          <t>REVIEW</t>
        </is>
      </c>
      <c r="E157" s="213" t="inlineStr">
        <is>
          <t>file_12---ae3197d7-2c9b-4988-b265-0837ab63ad19.csv</t>
        </is>
      </c>
    </row>
    <row r="158">
      <c r="A158" s="209" t="n">
        <v>44713</v>
      </c>
      <c r="B158" s="210" t="inlineStr">
        <is>
          <t>PAIEMENT CAISSE</t>
        </is>
      </c>
      <c r="C158" s="211" t="n">
        <v>500</v>
      </c>
      <c r="D158" s="210" t="inlineStr">
        <is>
          <t>REVIEW</t>
        </is>
      </c>
      <c r="E158" s="210" t="inlineStr">
        <is>
          <t>file_12---ae3197d7-2c9b-4988-b265-0837ab63ad19.csv</t>
        </is>
      </c>
    </row>
    <row r="159">
      <c r="A159" s="212" t="n">
        <v>44711</v>
      </c>
      <c r="B159" s="213" t="inlineStr">
        <is>
          <t>EPICERIE CAYER</t>
        </is>
      </c>
      <c r="C159" s="214" t="n">
        <v>33.06</v>
      </c>
      <c r="D159" s="213" t="inlineStr">
        <is>
          <t>REVIEW</t>
        </is>
      </c>
      <c r="E159" s="213" t="inlineStr">
        <is>
          <t>file_12---ae3197d7-2c9b-4988-b265-0837ab63ad19.csv</t>
        </is>
      </c>
    </row>
    <row r="160">
      <c r="A160" s="209" t="n">
        <v>44711</v>
      </c>
      <c r="B160" s="210" t="inlineStr">
        <is>
          <t>CREVIER 43287</t>
        </is>
      </c>
      <c r="C160" s="211" t="n">
        <v>9.35</v>
      </c>
      <c r="D160" s="210" t="inlineStr">
        <is>
          <t>REVIEW</t>
        </is>
      </c>
      <c r="E160" s="210" t="inlineStr">
        <is>
          <t>file_12---ae3197d7-2c9b-4988-b265-0837ab63ad19.csv</t>
        </is>
      </c>
    </row>
    <row r="161">
      <c r="A161" s="212" t="n">
        <v>44704</v>
      </c>
      <c r="B161" s="213" t="inlineStr">
        <is>
          <t>ZEC GROS BROCHET</t>
        </is>
      </c>
      <c r="C161" s="214" t="n">
        <v>118</v>
      </c>
      <c r="D161" s="213" t="inlineStr">
        <is>
          <t>REVIEW</t>
        </is>
      </c>
      <c r="E161" s="213" t="inlineStr">
        <is>
          <t>file_12---ae3197d7-2c9b-4988-b265-0837ab63ad19.csv</t>
        </is>
      </c>
    </row>
    <row r="162">
      <c r="A162" s="209" t="n">
        <v>44703</v>
      </c>
      <c r="B162" s="210" t="inlineStr">
        <is>
          <t>GEEK 2 GEEK (GK2GK)</t>
        </is>
      </c>
      <c r="C162" s="211" t="n">
        <v>56.71</v>
      </c>
      <c r="D162" s="210" t="inlineStr">
        <is>
          <t>REVIEW</t>
        </is>
      </c>
      <c r="E162" s="210" t="inlineStr">
        <is>
          <t>file_12---ae3197d7-2c9b-4988-b265-0837ab63ad19.csv</t>
        </is>
      </c>
    </row>
    <row r="163">
      <c r="A163" s="212" t="n">
        <v>44703</v>
      </c>
      <c r="B163" s="213" t="inlineStr">
        <is>
          <t>PAYPAL *FACEBOOKTEC OCULU</t>
        </is>
      </c>
      <c r="C163" s="214" t="n">
        <v>40.23</v>
      </c>
      <c r="D163" s="213" t="inlineStr">
        <is>
          <t>REVIEW</t>
        </is>
      </c>
      <c r="E163" s="213" t="inlineStr">
        <is>
          <t>file_12---ae3197d7-2c9b-4988-b265-0837ab63ad19.csv</t>
        </is>
      </c>
    </row>
    <row r="164">
      <c r="A164" s="209" t="n">
        <v>44701</v>
      </c>
      <c r="B164" s="210" t="inlineStr">
        <is>
          <t>LE MAGASIN STE-MADELEINE</t>
        </is>
      </c>
      <c r="C164" s="211" t="n">
        <v>30</v>
      </c>
      <c r="D164" s="210" t="inlineStr">
        <is>
          <t>REVIEW</t>
        </is>
      </c>
      <c r="E164" s="210" t="inlineStr">
        <is>
          <t>file_12---ae3197d7-2c9b-4988-b265-0837ab63ad19.csv</t>
        </is>
      </c>
    </row>
    <row r="165">
      <c r="A165" s="212" t="n">
        <v>44701</v>
      </c>
      <c r="B165" s="213" t="inlineStr">
        <is>
          <t>PAYPAL *FACEBOOKTEC OCULU</t>
        </is>
      </c>
      <c r="C165" s="214" t="n">
        <v>29.33</v>
      </c>
      <c r="D165" s="213" t="inlineStr">
        <is>
          <t>REVIEW</t>
        </is>
      </c>
      <c r="E165" s="213" t="inlineStr">
        <is>
          <t>file_12---ae3197d7-2c9b-4988-b265-0837ab63ad19.csv</t>
        </is>
      </c>
    </row>
    <row r="166">
      <c r="A166" s="209" t="n">
        <v>44701</v>
      </c>
      <c r="B166" s="210" t="inlineStr">
        <is>
          <t>DÉPANNEUR R. PRUD'HOMME</t>
        </is>
      </c>
      <c r="C166" s="211" t="n">
        <v>9.91</v>
      </c>
      <c r="D166" s="210" t="inlineStr">
        <is>
          <t>REVIEW</t>
        </is>
      </c>
      <c r="E166" s="210" t="inlineStr">
        <is>
          <t>file_12---ae3197d7-2c9b-4988-b265-0837ab63ad19.csv</t>
        </is>
      </c>
    </row>
    <row r="167">
      <c r="A167" s="212" t="n">
        <v>44699</v>
      </c>
      <c r="B167" s="213" t="inlineStr">
        <is>
          <t>UPS*5353861141</t>
        </is>
      </c>
      <c r="C167" s="214" t="n">
        <v>17.13</v>
      </c>
      <c r="D167" s="213" t="inlineStr">
        <is>
          <t>REVIEW</t>
        </is>
      </c>
      <c r="E167" s="213" t="inlineStr">
        <is>
          <t>file_12---ae3197d7-2c9b-4988-b265-0837ab63ad19.csv</t>
        </is>
      </c>
    </row>
    <row r="168">
      <c r="A168" s="209" t="n">
        <v>44698</v>
      </c>
      <c r="B168" s="210" t="inlineStr">
        <is>
          <t>PAIEMENT CAISSE</t>
        </is>
      </c>
      <c r="C168" s="211" t="n">
        <v>1000</v>
      </c>
      <c r="D168" s="210" t="inlineStr">
        <is>
          <t>REVIEW</t>
        </is>
      </c>
      <c r="E168" s="210" t="inlineStr">
        <is>
          <t>file_12---ae3197d7-2c9b-4988-b265-0837ab63ad19.csv</t>
        </is>
      </c>
    </row>
    <row r="169">
      <c r="A169" s="212" t="n">
        <v>44697</v>
      </c>
      <c r="B169" s="213" t="inlineStr">
        <is>
          <t>PAIEMENT CAISSE</t>
        </is>
      </c>
      <c r="C169" s="214" t="n">
        <v>1500</v>
      </c>
      <c r="D169" s="213" t="inlineStr">
        <is>
          <t>REVIEW</t>
        </is>
      </c>
      <c r="E169" s="213" t="inlineStr">
        <is>
          <t>file_12---ae3197d7-2c9b-4988-b265-0837ab63ad19.csv</t>
        </is>
      </c>
    </row>
    <row r="170">
      <c r="A170" s="209" t="n">
        <v>44696</v>
      </c>
      <c r="B170" s="210" t="inlineStr">
        <is>
          <t>CENTRE DE RENOVATION HOME</t>
        </is>
      </c>
      <c r="C170" s="211" t="n">
        <v>63.23</v>
      </c>
      <c r="D170" s="210" t="inlineStr">
        <is>
          <t>REVIEW</t>
        </is>
      </c>
      <c r="E170" s="210" t="inlineStr">
        <is>
          <t>file_12---ae3197d7-2c9b-4988-b265-0837ab63ad19.csv</t>
        </is>
      </c>
    </row>
    <row r="171">
      <c r="A171" s="212" t="n">
        <v>44695</v>
      </c>
      <c r="B171" s="213" t="inlineStr">
        <is>
          <t>AV.ARGENT - VIR. DECOUVERT</t>
        </is>
      </c>
      <c r="C171" s="214" t="n">
        <v>38.65</v>
      </c>
      <c r="D171" s="213" t="inlineStr">
        <is>
          <t>REVIEW</t>
        </is>
      </c>
      <c r="E171" s="213" t="inlineStr">
        <is>
          <t>file_12---ae3197d7-2c9b-4988-b265-0837ab63ad19.csv</t>
        </is>
      </c>
    </row>
    <row r="172">
      <c r="A172" s="209" t="n">
        <v>44693</v>
      </c>
      <c r="B172" s="210" t="inlineStr">
        <is>
          <t>PAIEMENT CAISSE</t>
        </is>
      </c>
      <c r="C172" s="211" t="n">
        <v>500</v>
      </c>
      <c r="D172" s="210" t="inlineStr">
        <is>
          <t>REVIEW</t>
        </is>
      </c>
      <c r="E172" s="210" t="inlineStr">
        <is>
          <t>file_12---ae3197d7-2c9b-4988-b265-0837ab63ad19.csv</t>
        </is>
      </c>
    </row>
    <row r="173">
      <c r="A173" s="212" t="n">
        <v>44693</v>
      </c>
      <c r="B173" s="213" t="inlineStr">
        <is>
          <t>PAIEMENT CAISSE</t>
        </is>
      </c>
      <c r="C173" s="214" t="n">
        <v>79.69</v>
      </c>
      <c r="D173" s="213" t="inlineStr">
        <is>
          <t>REVIEW</t>
        </is>
      </c>
      <c r="E173" s="213" t="inlineStr">
        <is>
          <t>file_12---ae3197d7-2c9b-4988-b265-0837ab63ad19.csv</t>
        </is>
      </c>
    </row>
    <row r="174">
      <c r="A174" s="209" t="n">
        <v>44693</v>
      </c>
      <c r="B174" s="210" t="inlineStr">
        <is>
          <t>PAIEMENT CAISSE</t>
        </is>
      </c>
      <c r="C174" s="211" t="n">
        <v>280</v>
      </c>
      <c r="D174" s="210" t="inlineStr">
        <is>
          <t>REVIEW</t>
        </is>
      </c>
      <c r="E174" s="210" t="inlineStr">
        <is>
          <t>file_12---ae3197d7-2c9b-4988-b265-0837ab63ad19.csv</t>
        </is>
      </c>
    </row>
    <row r="175">
      <c r="A175" s="212" t="n">
        <v>44691</v>
      </c>
      <c r="B175" s="213" t="inlineStr">
        <is>
          <t>LE CIRCUIT ELECTRIQUE</t>
        </is>
      </c>
      <c r="C175" s="214" t="n">
        <v>50</v>
      </c>
      <c r="D175" s="213" t="inlineStr">
        <is>
          <t>REVIEW</t>
        </is>
      </c>
      <c r="E175" s="213" t="inlineStr">
        <is>
          <t>file_12---ae3197d7-2c9b-4988-b265-0837ab63ad19.csv</t>
        </is>
      </c>
    </row>
    <row r="176">
      <c r="A176" s="209" t="n">
        <v>44693</v>
      </c>
      <c r="B176" s="210" t="inlineStr">
        <is>
          <t>PAIEMENT CAISSE</t>
        </is>
      </c>
      <c r="C176" s="211" t="n">
        <v>500</v>
      </c>
      <c r="D176" s="210" t="inlineStr">
        <is>
          <t>REVIEW</t>
        </is>
      </c>
      <c r="E176" s="210" t="inlineStr">
        <is>
          <t>file_12---ae3197d7-2c9b-4988-b265-0837ab63ad19.csv</t>
        </is>
      </c>
    </row>
    <row r="177">
      <c r="A177" s="212" t="n">
        <v>44693</v>
      </c>
      <c r="B177" s="213" t="inlineStr">
        <is>
          <t>PAIEMENT CAISSE</t>
        </is>
      </c>
      <c r="C177" s="214" t="n">
        <v>79.69</v>
      </c>
      <c r="D177" s="213" t="inlineStr">
        <is>
          <t>REVIEW</t>
        </is>
      </c>
      <c r="E177" s="213" t="inlineStr">
        <is>
          <t>file_12---ae3197d7-2c9b-4988-b265-0837ab63ad19.csv</t>
        </is>
      </c>
    </row>
    <row r="178">
      <c r="A178" s="209" t="n">
        <v>44693</v>
      </c>
      <c r="B178" s="210" t="inlineStr">
        <is>
          <t>PAIEMENT CAISSE</t>
        </is>
      </c>
      <c r="C178" s="211" t="n">
        <v>280</v>
      </c>
      <c r="D178" s="210" t="inlineStr">
        <is>
          <t>REVIEW</t>
        </is>
      </c>
      <c r="E178" s="210" t="inlineStr">
        <is>
          <t>file_12---ae3197d7-2c9b-4988-b265-0837ab63ad19.csv</t>
        </is>
      </c>
    </row>
    <row r="179">
      <c r="A179" s="212" t="n">
        <v>44697</v>
      </c>
      <c r="B179" s="213" t="inlineStr">
        <is>
          <t>PAIEMENT CAISSE</t>
        </is>
      </c>
      <c r="C179" s="214" t="n">
        <v>1500</v>
      </c>
      <c r="D179" s="213" t="inlineStr">
        <is>
          <t>REVIEW</t>
        </is>
      </c>
      <c r="E179" s="213" t="inlineStr">
        <is>
          <t>file_12---ae3197d7-2c9b-4988-b265-0837ab63ad19.csv</t>
        </is>
      </c>
    </row>
    <row r="180">
      <c r="A180" s="209" t="n">
        <v>44698</v>
      </c>
      <c r="B180" s="210" t="inlineStr">
        <is>
          <t>PAIEMENT CAISSE</t>
        </is>
      </c>
      <c r="C180" s="211" t="n">
        <v>1000</v>
      </c>
      <c r="D180" s="210" t="inlineStr">
        <is>
          <t>REVIEW</t>
        </is>
      </c>
      <c r="E180" s="210" t="inlineStr">
        <is>
          <t>file_12---ae3197d7-2c9b-4988-b265-0837ab63ad19.csv</t>
        </is>
      </c>
    </row>
    <row r="181">
      <c r="A181" s="212" t="n">
        <v>44713</v>
      </c>
      <c r="B181" s="213" t="inlineStr">
        <is>
          <t>PAIEMENT CAISSE</t>
        </is>
      </c>
      <c r="C181" s="214" t="n">
        <v>500</v>
      </c>
      <c r="D181" s="213" t="inlineStr">
        <is>
          <t>REVIEW</t>
        </is>
      </c>
      <c r="E181" s="213" t="inlineStr">
        <is>
          <t>file_12---ae3197d7-2c9b-4988-b265-0837ab63ad19.csv</t>
        </is>
      </c>
    </row>
    <row r="182">
      <c r="A182" s="209" t="n">
        <v>44718</v>
      </c>
      <c r="B182" s="210" t="inlineStr">
        <is>
          <t>AV.ARGENT - VIR. DECOUVERT</t>
        </is>
      </c>
      <c r="C182" s="211" t="n">
        <v>356.21</v>
      </c>
      <c r="D182" s="210" t="inlineStr">
        <is>
          <t>REVIEW</t>
        </is>
      </c>
      <c r="E182" s="210" t="inlineStr">
        <is>
          <t>file_12---ae3197d7-2c9b-4988-b265-0837ab63ad19.csv</t>
        </is>
      </c>
    </row>
    <row r="183">
      <c r="A183" s="212" t="n">
        <v>44718</v>
      </c>
      <c r="B183" s="213" t="inlineStr">
        <is>
          <t>PAIEMENT CAISSE</t>
        </is>
      </c>
      <c r="C183" s="214" t="n">
        <v>300</v>
      </c>
      <c r="D183" s="213" t="inlineStr">
        <is>
          <t>REVIEW</t>
        </is>
      </c>
      <c r="E183" s="213" t="inlineStr">
        <is>
          <t>file_12---ae3197d7-2c9b-4988-b265-0837ab63ad19.csv</t>
        </is>
      </c>
    </row>
    <row r="184">
      <c r="A184" s="209" t="n">
        <v>44718</v>
      </c>
      <c r="B184" s="210" t="inlineStr">
        <is>
          <t>PAIEMENT CAISSE</t>
        </is>
      </c>
      <c r="C184" s="211" t="n">
        <v>265.53</v>
      </c>
      <c r="D184" s="210" t="inlineStr">
        <is>
          <t>REVIEW</t>
        </is>
      </c>
      <c r="E184" s="210" t="inlineStr">
        <is>
          <t>file_12---ae3197d7-2c9b-4988-b265-0837ab63ad19.csv</t>
        </is>
      </c>
    </row>
    <row r="185">
      <c r="A185" s="212" t="n">
        <v>44749</v>
      </c>
      <c r="B185" s="213" t="inlineStr">
        <is>
          <t>MENSUALITÉ FINANCEMENT ACCORD D</t>
        </is>
      </c>
      <c r="C185" s="214" t="n">
        <v>377.43</v>
      </c>
      <c r="D185" s="213" t="inlineStr">
        <is>
          <t>REVIEW</t>
        </is>
      </c>
      <c r="E185" s="213" t="inlineStr">
        <is>
          <t>file_14---0f640bcc-f49b-47d4-bb1e-56f01c120c79.csv</t>
        </is>
      </c>
    </row>
    <row r="186">
      <c r="A186" s="209" t="n">
        <v>44749</v>
      </c>
      <c r="B186" s="210" t="inlineStr">
        <is>
          <t>Mensualité courante</t>
        </is>
      </c>
      <c r="C186" s="211" t="n">
        <v>313.38</v>
      </c>
      <c r="D186" s="210" t="inlineStr">
        <is>
          <t>REVIEW</t>
        </is>
      </c>
      <c r="E186" s="210" t="inlineStr">
        <is>
          <t>file_14---0f640bcc-f49b-47d4-bb1e-56f01c120c79.csv</t>
        </is>
      </c>
    </row>
    <row r="187">
      <c r="A187" s="212" t="n">
        <v>44749</v>
      </c>
      <c r="B187" s="213" t="inlineStr">
        <is>
          <t>FRAIS DE CRÉDIT</t>
        </is>
      </c>
      <c r="C187" s="214" t="n">
        <v>235.6</v>
      </c>
      <c r="D187" s="213" t="inlineStr">
        <is>
          <t>REVIEW</t>
        </is>
      </c>
      <c r="E187" s="213" t="inlineStr">
        <is>
          <t>file_14---0f640bcc-f49b-47d4-bb1e-56f01c120c79.csv</t>
        </is>
      </c>
    </row>
    <row r="188">
      <c r="A188" s="209" t="n">
        <v>44749</v>
      </c>
      <c r="B188" s="210" t="inlineStr">
        <is>
          <t>ASSURANCE SOLDE DSF PARTICULIER</t>
        </is>
      </c>
      <c r="C188" s="211" t="n">
        <v>187.36</v>
      </c>
      <c r="D188" s="210" t="inlineStr">
        <is>
          <t>REVIEW</t>
        </is>
      </c>
      <c r="E188" s="210" t="inlineStr">
        <is>
          <t>file_14---0f640bcc-f49b-47d4-bb1e-56f01c120c79.csv</t>
        </is>
      </c>
    </row>
    <row r="189">
      <c r="A189" s="212" t="n">
        <v>44749</v>
      </c>
      <c r="B189" s="213" t="inlineStr">
        <is>
          <t>Intérêt</t>
        </is>
      </c>
      <c r="C189" s="214" t="n">
        <v>64.05</v>
      </c>
      <c r="D189" s="213" t="inlineStr">
        <is>
          <t>REVIEW</t>
        </is>
      </c>
      <c r="E189" s="213" t="inlineStr">
        <is>
          <t>file_14---0f640bcc-f49b-47d4-bb1e-56f01c120c79.csv</t>
        </is>
      </c>
    </row>
    <row r="190">
      <c r="A190" s="209" t="n">
        <v>44749</v>
      </c>
      <c r="B190" s="210" t="inlineStr">
        <is>
          <t>TAXE QC ASS-SOLDE DSF PARTICULIER</t>
        </is>
      </c>
      <c r="C190" s="211" t="n">
        <v>16.86</v>
      </c>
      <c r="D190" s="210" t="inlineStr">
        <is>
          <t>REVIEW</t>
        </is>
      </c>
      <c r="E190" s="210" t="inlineStr">
        <is>
          <t>file_14---0f640bcc-f49b-47d4-bb1e-56f01c120c79.csv</t>
        </is>
      </c>
    </row>
    <row r="191">
      <c r="A191" s="212" t="n">
        <v>44749</v>
      </c>
      <c r="B191" s="213" t="inlineStr">
        <is>
          <t>PAIEMENT CAISSE</t>
        </is>
      </c>
      <c r="C191" s="214" t="n">
        <v>600</v>
      </c>
      <c r="D191" s="213" t="inlineStr">
        <is>
          <t>REVIEW</t>
        </is>
      </c>
      <c r="E191" s="213" t="inlineStr">
        <is>
          <t>file_14---0f640bcc-f49b-47d4-bb1e-56f01c120c79.csv</t>
        </is>
      </c>
    </row>
    <row r="192">
      <c r="A192" s="209" t="n">
        <v>44748</v>
      </c>
      <c r="B192" s="210" t="inlineStr">
        <is>
          <t>CLINIQUE CHIROPRATIQUE</t>
        </is>
      </c>
      <c r="C192" s="211" t="n">
        <v>55</v>
      </c>
      <c r="D192" s="210" t="inlineStr">
        <is>
          <t>REVIEW</t>
        </is>
      </c>
      <c r="E192" s="210" t="inlineStr">
        <is>
          <t>file_14---0f640bcc-f49b-47d4-bb1e-56f01c120c79.csv</t>
        </is>
      </c>
    </row>
    <row r="193">
      <c r="A193" s="212" t="n">
        <v>44748</v>
      </c>
      <c r="B193" s="213" t="inlineStr">
        <is>
          <t>LE CIRCUIT ELECTRIQUE</t>
        </is>
      </c>
      <c r="C193" s="214" t="n">
        <v>50</v>
      </c>
      <c r="D193" s="213" t="inlineStr">
        <is>
          <t>REVIEW</t>
        </is>
      </c>
      <c r="E193" s="213" t="inlineStr">
        <is>
          <t>file_14---0f640bcc-f49b-47d4-bb1e-56f01c120c79.csv</t>
        </is>
      </c>
    </row>
    <row r="194">
      <c r="A194" s="209" t="n">
        <v>44748</v>
      </c>
      <c r="B194" s="210" t="inlineStr">
        <is>
          <t>CREVIER 43287</t>
        </is>
      </c>
      <c r="C194" s="211" t="n">
        <v>7.05</v>
      </c>
      <c r="D194" s="210" t="inlineStr">
        <is>
          <t>REVIEW</t>
        </is>
      </c>
      <c r="E194" s="210" t="inlineStr">
        <is>
          <t>file_14---0f640bcc-f49b-47d4-bb1e-56f01c120c79.csv</t>
        </is>
      </c>
    </row>
    <row r="195">
      <c r="A195" s="212" t="n">
        <v>44748</v>
      </c>
      <c r="B195" s="213" t="inlineStr">
        <is>
          <t>AV.ARGENT - VIR. DECOUVERT 90044-0341166</t>
        </is>
      </c>
      <c r="C195" s="214" t="n">
        <v>1.48</v>
      </c>
      <c r="D195" s="213" t="inlineStr">
        <is>
          <t>REVIEW</t>
        </is>
      </c>
      <c r="E195" s="213" t="inlineStr">
        <is>
          <t>file_14---0f640bcc-f49b-47d4-bb1e-56f01c120c79.csv</t>
        </is>
      </c>
    </row>
    <row r="196">
      <c r="A196" s="209" t="n">
        <v>44747</v>
      </c>
      <c r="B196" s="210" t="inlineStr">
        <is>
          <t>PAIEMENT CAISSE</t>
        </is>
      </c>
      <c r="C196" s="211" t="n">
        <v>600</v>
      </c>
      <c r="D196" s="210" t="inlineStr">
        <is>
          <t>REVIEW</t>
        </is>
      </c>
      <c r="E196" s="210" t="inlineStr">
        <is>
          <t>file_14---0f640bcc-f49b-47d4-bb1e-56f01c120c79.csv</t>
        </is>
      </c>
    </row>
    <row r="197">
      <c r="A197" s="212" t="n">
        <v>44746</v>
      </c>
      <c r="B197" s="213" t="inlineStr">
        <is>
          <t>AV.ARGENT - VIR. DECOUVERT 90044-0341166</t>
        </is>
      </c>
      <c r="C197" s="214" t="n">
        <v>611.72</v>
      </c>
      <c r="D197" s="213" t="inlineStr">
        <is>
          <t>REVIEW</t>
        </is>
      </c>
      <c r="E197" s="213" t="inlineStr">
        <is>
          <t>file_14---0f640bcc-f49b-47d4-bb1e-56f01c120c79.csv</t>
        </is>
      </c>
    </row>
    <row r="198">
      <c r="A198" s="209" t="n">
        <v>44743</v>
      </c>
      <c r="B198" s="210" t="inlineStr">
        <is>
          <t>PAIEMENT CAISSE</t>
        </is>
      </c>
      <c r="C198" s="211" t="n">
        <v>400</v>
      </c>
      <c r="D198" s="210" t="inlineStr">
        <is>
          <t>REVIEW</t>
        </is>
      </c>
      <c r="E198" s="210" t="inlineStr">
        <is>
          <t>file_14---0f640bcc-f49b-47d4-bb1e-56f01c120c79.csv</t>
        </is>
      </c>
    </row>
    <row r="199">
      <c r="A199" s="212" t="n">
        <v>44742</v>
      </c>
      <c r="B199" s="213" t="inlineStr">
        <is>
          <t>SHOP SANTE STE-HYANCINTHE</t>
        </is>
      </c>
      <c r="C199" s="214" t="n">
        <v>30.15</v>
      </c>
      <c r="D199" s="213" t="inlineStr">
        <is>
          <t>REVIEW</t>
        </is>
      </c>
      <c r="E199" s="213" t="inlineStr">
        <is>
          <t>file_14---0f640bcc-f49b-47d4-bb1e-56f01c120c79.csv</t>
        </is>
      </c>
    </row>
    <row r="200">
      <c r="A200" s="209" t="n">
        <v>44741</v>
      </c>
      <c r="B200" s="210" t="inlineStr">
        <is>
          <t>LE CIRCUIT ELECTRIQUE</t>
        </is>
      </c>
      <c r="C200" s="211" t="n">
        <v>50</v>
      </c>
      <c r="D200" s="210" t="inlineStr">
        <is>
          <t>REVIEW</t>
        </is>
      </c>
      <c r="E200" s="210" t="inlineStr">
        <is>
          <t>file_14---0f640bcc-f49b-47d4-bb1e-56f01c120c79.csv</t>
        </is>
      </c>
    </row>
    <row r="201">
      <c r="A201" s="212" t="n">
        <v>44741</v>
      </c>
      <c r="B201" s="213" t="inlineStr">
        <is>
          <t>LE CIRCUIT ELECTRIQUE</t>
        </is>
      </c>
      <c r="C201" s="214" t="n">
        <v>50</v>
      </c>
      <c r="D201" s="213" t="inlineStr">
        <is>
          <t>REVIEW</t>
        </is>
      </c>
      <c r="E201" s="213" t="inlineStr">
        <is>
          <t>file_14---0f640bcc-f49b-47d4-bb1e-56f01c120c79.csv</t>
        </is>
      </c>
    </row>
    <row r="202">
      <c r="A202" s="209" t="n">
        <v>44735</v>
      </c>
      <c r="B202" s="210" t="inlineStr">
        <is>
          <t>GEEK 2 GEEK (GK2GK)</t>
        </is>
      </c>
      <c r="C202" s="211" t="n">
        <v>57.24</v>
      </c>
      <c r="D202" s="210" t="inlineStr">
        <is>
          <t>REVIEW</t>
        </is>
      </c>
      <c r="E202" s="210" t="inlineStr">
        <is>
          <t>file_14---0f640bcc-f49b-47d4-bb1e-56f01c120c79.csv</t>
        </is>
      </c>
    </row>
    <row r="203">
      <c r="A203" s="212" t="n">
        <v>44729</v>
      </c>
      <c r="B203" s="213" t="inlineStr">
        <is>
          <t>CREVIER 43296</t>
        </is>
      </c>
      <c r="C203" s="214" t="n">
        <v>30</v>
      </c>
      <c r="D203" s="213" t="inlineStr">
        <is>
          <t>REVIEW</t>
        </is>
      </c>
      <c r="E203" s="213" t="inlineStr">
        <is>
          <t>file_14---0f640bcc-f49b-47d4-bb1e-56f01c120c79.csv</t>
        </is>
      </c>
    </row>
    <row r="204">
      <c r="A204" s="209" t="n">
        <v>44729</v>
      </c>
      <c r="B204" s="210" t="inlineStr">
        <is>
          <t>PAIEMENT CAISSE</t>
        </is>
      </c>
      <c r="C204" s="211" t="n">
        <v>500</v>
      </c>
      <c r="D204" s="210" t="inlineStr">
        <is>
          <t>REVIEW</t>
        </is>
      </c>
      <c r="E204" s="210" t="inlineStr">
        <is>
          <t>file_14---0f640bcc-f49b-47d4-bb1e-56f01c120c79.csv</t>
        </is>
      </c>
    </row>
    <row r="205">
      <c r="A205" s="212" t="n">
        <v>44728</v>
      </c>
      <c r="B205" s="213" t="inlineStr">
        <is>
          <t>CREVIER 43287</t>
        </is>
      </c>
      <c r="C205" s="214" t="n">
        <v>19.14</v>
      </c>
      <c r="D205" s="213" t="inlineStr">
        <is>
          <t>REVIEW</t>
        </is>
      </c>
      <c r="E205" s="213" t="inlineStr">
        <is>
          <t>file_14---0f640bcc-f49b-47d4-bb1e-56f01c120c79.csv</t>
        </is>
      </c>
    </row>
    <row r="206">
      <c r="A206" s="209" t="n">
        <v>44727</v>
      </c>
      <c r="B206" s="210" t="inlineStr">
        <is>
          <t>AV.ARGENT - VIR. DECOUVERT 90044-0341166</t>
        </is>
      </c>
      <c r="C206" s="211" t="n">
        <v>40.83</v>
      </c>
      <c r="D206" s="210" t="inlineStr">
        <is>
          <t>REVIEW</t>
        </is>
      </c>
      <c r="E206" s="210" t="inlineStr">
        <is>
          <t>file_14---0f640bcc-f49b-47d4-bb1e-56f01c120c79.csv</t>
        </is>
      </c>
    </row>
    <row r="207">
      <c r="A207" s="212" t="n">
        <v>44726</v>
      </c>
      <c r="B207" s="213" t="inlineStr">
        <is>
          <t>AV.ARGENT - VIR. DECOUVERT 90044-0341166</t>
        </is>
      </c>
      <c r="C207" s="214" t="n">
        <v>200</v>
      </c>
      <c r="D207" s="213" t="inlineStr">
        <is>
          <t>REVIEW</t>
        </is>
      </c>
      <c r="E207" s="213" t="inlineStr">
        <is>
          <t>file_14---0f640bcc-f49b-47d4-bb1e-56f01c120c79.csv</t>
        </is>
      </c>
    </row>
    <row r="208">
      <c r="A208" s="209" t="n">
        <v>44725</v>
      </c>
      <c r="B208" s="210" t="inlineStr">
        <is>
          <t>AV.ARGENT - VIR. DECOUVERT 90044-0341166</t>
        </is>
      </c>
      <c r="C208" s="211" t="n">
        <v>208.19</v>
      </c>
      <c r="D208" s="210" t="inlineStr">
        <is>
          <t>REVIEW</t>
        </is>
      </c>
      <c r="E208" s="210" t="inlineStr">
        <is>
          <t>file_14---0f640bcc-f49b-47d4-bb1e-56f01c120c79.csv</t>
        </is>
      </c>
    </row>
    <row r="209">
      <c r="A209" s="212" t="n">
        <v>44722</v>
      </c>
      <c r="B209" s="213" t="inlineStr">
        <is>
          <t>PROVIGO MARIEVILLE #71</t>
        </is>
      </c>
      <c r="C209" s="214" t="n">
        <v>65.76000000000001</v>
      </c>
      <c r="D209" s="213" t="inlineStr">
        <is>
          <t>REVIEW</t>
        </is>
      </c>
      <c r="E209" s="213" t="inlineStr">
        <is>
          <t>file_14---0f640bcc-f49b-47d4-bb1e-56f01c120c79.csv</t>
        </is>
      </c>
    </row>
    <row r="210">
      <c r="A210" s="209" t="n">
        <v>44721</v>
      </c>
      <c r="B210" s="210" t="inlineStr">
        <is>
          <t>BONJOUR SANTE/ABON</t>
        </is>
      </c>
      <c r="C210" s="211" t="n">
        <v>24.03</v>
      </c>
      <c r="D210" s="210" t="inlineStr">
        <is>
          <t>REVIEW</t>
        </is>
      </c>
      <c r="E210" s="210" t="inlineStr">
        <is>
          <t>file_14---0f640bcc-f49b-47d4-bb1e-56f01c120c79.csv</t>
        </is>
      </c>
    </row>
    <row r="211">
      <c r="A211" s="212" t="n">
        <v>44721</v>
      </c>
      <c r="B211" s="213" t="inlineStr">
        <is>
          <t>AV.ARGENT - VIR. DECOUVERT 90044-0341166</t>
        </is>
      </c>
      <c r="C211" s="214" t="n">
        <v>187.81</v>
      </c>
      <c r="D211" s="213" t="inlineStr">
        <is>
          <t>REVIEW</t>
        </is>
      </c>
      <c r="E211" s="213" t="inlineStr">
        <is>
          <t>file_14---0f640bcc-f49b-47d4-bb1e-56f01c120c79.csv</t>
        </is>
      </c>
    </row>
    <row r="212">
      <c r="A212" s="209" t="n">
        <v>44748</v>
      </c>
      <c r="B212" s="210" t="inlineStr">
        <is>
          <t>AV.ARGENT - VIR. DECOUVERT 90044-0341166</t>
        </is>
      </c>
      <c r="C212" s="211" t="n">
        <v>1.48</v>
      </c>
      <c r="D212" s="210" t="inlineStr">
        <is>
          <t>REVIEW</t>
        </is>
      </c>
      <c r="E212" s="210" t="inlineStr">
        <is>
          <t>file_14---0f640bcc-f49b-47d4-bb1e-56f01c120c79.csv</t>
        </is>
      </c>
    </row>
    <row r="213">
      <c r="A213" s="212" t="n">
        <v>44721</v>
      </c>
      <c r="B213" s="213" t="inlineStr">
        <is>
          <t>AV.ARGENT - VIR. DECOUVERT 90044-0341166</t>
        </is>
      </c>
      <c r="C213" s="214" t="n">
        <v>187.81</v>
      </c>
      <c r="D213" s="213" t="inlineStr">
        <is>
          <t>REVIEW</t>
        </is>
      </c>
      <c r="E213" s="213" t="inlineStr">
        <is>
          <t>file_14---0f640bcc-f49b-47d4-bb1e-56f01c120c79.csv</t>
        </is>
      </c>
    </row>
    <row r="214">
      <c r="A214" s="209" t="n">
        <v>44725</v>
      </c>
      <c r="B214" s="210" t="inlineStr">
        <is>
          <t>AV.ARGENT - VIR. DECOUVERT 90044-0341166</t>
        </is>
      </c>
      <c r="C214" s="211" t="n">
        <v>208.19</v>
      </c>
      <c r="D214" s="210" t="inlineStr">
        <is>
          <t>REVIEW</t>
        </is>
      </c>
      <c r="E214" s="210" t="inlineStr">
        <is>
          <t>file_14---0f640bcc-f49b-47d4-bb1e-56f01c120c79.csv</t>
        </is>
      </c>
    </row>
    <row r="215">
      <c r="A215" s="212" t="n">
        <v>44729</v>
      </c>
      <c r="B215" s="213" t="inlineStr">
        <is>
          <t>PAIEMENT CAISSE</t>
        </is>
      </c>
      <c r="C215" s="214" t="n">
        <v>500</v>
      </c>
      <c r="D215" s="213" t="inlineStr">
        <is>
          <t>REVIEW</t>
        </is>
      </c>
      <c r="E215" s="213" t="inlineStr">
        <is>
          <t>file_14---0f640bcc-f49b-47d4-bb1e-56f01c120c79.csv</t>
        </is>
      </c>
    </row>
    <row r="216">
      <c r="A216" s="209" t="n">
        <v>44743</v>
      </c>
      <c r="B216" s="210" t="inlineStr">
        <is>
          <t>PAIEMENT CAISSE</t>
        </is>
      </c>
      <c r="C216" s="211" t="n">
        <v>400</v>
      </c>
      <c r="D216" s="210" t="inlineStr">
        <is>
          <t>REVIEW</t>
        </is>
      </c>
      <c r="E216" s="210" t="inlineStr">
        <is>
          <t>file_14---0f640bcc-f49b-47d4-bb1e-56f01c120c79.csv</t>
        </is>
      </c>
    </row>
    <row r="217">
      <c r="A217" s="212" t="n">
        <v>44747</v>
      </c>
      <c r="B217" s="213" t="inlineStr">
        <is>
          <t>PAIEMENT CAISSE</t>
        </is>
      </c>
      <c r="C217" s="214" t="n">
        <v>600</v>
      </c>
      <c r="D217" s="213" t="inlineStr">
        <is>
          <t>REVIEW</t>
        </is>
      </c>
      <c r="E217" s="213" t="inlineStr">
        <is>
          <t>file_14---0f640bcc-f49b-47d4-bb1e-56f01c120c79.csv</t>
        </is>
      </c>
    </row>
    <row r="218">
      <c r="A218" s="209" t="n">
        <v>44749</v>
      </c>
      <c r="B218" s="210" t="inlineStr">
        <is>
          <t>PAIEMENT CAISSE</t>
        </is>
      </c>
      <c r="C218" s="211" t="n">
        <v>600</v>
      </c>
      <c r="D218" s="210" t="inlineStr">
        <is>
          <t>REVIEW</t>
        </is>
      </c>
      <c r="E218" s="210" t="inlineStr">
        <is>
          <t>file_14---0f640bcc-f49b-47d4-bb1e-56f01c120c79.csv</t>
        </is>
      </c>
    </row>
    <row r="219">
      <c r="A219" s="212" t="n">
        <v>44726</v>
      </c>
      <c r="B219" s="213" t="inlineStr">
        <is>
          <t>AV.ARGENT - VIR. DECOUVERT 90044-0341166</t>
        </is>
      </c>
      <c r="C219" s="214" t="n">
        <v>200</v>
      </c>
      <c r="D219" s="213" t="inlineStr">
        <is>
          <t>REVIEW</t>
        </is>
      </c>
      <c r="E219" s="213" t="inlineStr">
        <is>
          <t>file_14---0f640bcc-f49b-47d4-bb1e-56f01c120c79.csv</t>
        </is>
      </c>
    </row>
    <row r="220">
      <c r="A220" s="209" t="n">
        <v>44727</v>
      </c>
      <c r="B220" s="210" t="inlineStr">
        <is>
          <t>AV.ARGENT - VIR. DECOUVERT 90044-0341166</t>
        </is>
      </c>
      <c r="C220" s="211" t="n">
        <v>40.83</v>
      </c>
      <c r="D220" s="210" t="inlineStr">
        <is>
          <t>REVIEW</t>
        </is>
      </c>
      <c r="E220" s="210" t="inlineStr">
        <is>
          <t>file_14---0f640bcc-f49b-47d4-bb1e-56f01c120c79.csv</t>
        </is>
      </c>
    </row>
    <row r="221">
      <c r="A221" s="212" t="n">
        <v>44746</v>
      </c>
      <c r="B221" s="213" t="inlineStr">
        <is>
          <t>AV.ARGENT - VIR. DECOUVERT 90044-0341166</t>
        </is>
      </c>
      <c r="C221" s="214" t="n">
        <v>611.72</v>
      </c>
      <c r="D221" s="213" t="inlineStr">
        <is>
          <t>REVIEW</t>
        </is>
      </c>
      <c r="E221" s="213" t="inlineStr">
        <is>
          <t>file_14---0f640bcc-f49b-47d4-bb1e-56f01c120c79.csv</t>
        </is>
      </c>
    </row>
    <row r="222">
      <c r="A222" s="209" t="n">
        <v>44777</v>
      </c>
      <c r="B222" s="210" t="inlineStr">
        <is>
          <t>MENSUALITÉ FINANCEMENT ACCORD D</t>
        </is>
      </c>
      <c r="C222" s="211" t="n">
        <v>377.43</v>
      </c>
      <c r="D222" s="210" t="inlineStr">
        <is>
          <t>REVIEW</t>
        </is>
      </c>
      <c r="E222" s="210" t="inlineStr">
        <is>
          <t>file_16---a83a3437-457b-43f8-a53e-f2904ffdf9ec.csv</t>
        </is>
      </c>
    </row>
    <row r="223">
      <c r="A223" s="212" t="n">
        <v>44777</v>
      </c>
      <c r="B223" s="213" t="inlineStr">
        <is>
          <t>AV.ARGENT - VIR. DECOUVERT 90044-0341166</t>
        </is>
      </c>
      <c r="C223" s="214" t="n">
        <v>338.3</v>
      </c>
      <c r="D223" s="213" t="inlineStr">
        <is>
          <t>REVIEW</t>
        </is>
      </c>
      <c r="E223" s="213" t="inlineStr">
        <is>
          <t>file_16---a83a3437-457b-43f8-a53e-f2904ffdf9ec.csv</t>
        </is>
      </c>
    </row>
    <row r="224">
      <c r="A224" s="209" t="n">
        <v>44777</v>
      </c>
      <c r="B224" s="210" t="inlineStr">
        <is>
          <t>Mensualité courante</t>
        </is>
      </c>
      <c r="C224" s="211" t="n">
        <v>320.78</v>
      </c>
      <c r="D224" s="210" t="inlineStr">
        <is>
          <t>REVIEW</t>
        </is>
      </c>
      <c r="E224" s="210" t="inlineStr">
        <is>
          <t>file_16---a83a3437-457b-43f8-a53e-f2904ffdf9ec.csv</t>
        </is>
      </c>
    </row>
    <row r="225">
      <c r="A225" s="212" t="n">
        <v>44777</v>
      </c>
      <c r="B225" s="213" t="inlineStr">
        <is>
          <t>FRAIS DE CRÉDIT</t>
        </is>
      </c>
      <c r="C225" s="214" t="n">
        <v>189.46</v>
      </c>
      <c r="D225" s="213" t="inlineStr">
        <is>
          <t>REVIEW</t>
        </is>
      </c>
      <c r="E225" s="213" t="inlineStr">
        <is>
          <t>file_16---a83a3437-457b-43f8-a53e-f2904ffdf9ec.csv</t>
        </is>
      </c>
    </row>
    <row r="226">
      <c r="A226" s="209" t="n">
        <v>44777</v>
      </c>
      <c r="B226" s="210" t="inlineStr">
        <is>
          <t>ASSURANCE SOLDE DSF PARTICULIER</t>
        </is>
      </c>
      <c r="C226" s="211" t="n">
        <v>169.69</v>
      </c>
      <c r="D226" s="210" t="inlineStr">
        <is>
          <t>REVIEW</t>
        </is>
      </c>
      <c r="E226" s="210" t="inlineStr">
        <is>
          <t>file_16---a83a3437-457b-43f8-a53e-f2904ffdf9ec.csv</t>
        </is>
      </c>
    </row>
    <row r="227">
      <c r="A227" s="212" t="n">
        <v>44777</v>
      </c>
      <c r="B227" s="213" t="inlineStr">
        <is>
          <t>Intérêt</t>
        </is>
      </c>
      <c r="C227" s="214" t="n">
        <v>56.65</v>
      </c>
      <c r="D227" s="213" t="inlineStr">
        <is>
          <t>REVIEW</t>
        </is>
      </c>
      <c r="E227" s="213" t="inlineStr">
        <is>
          <t>file_16---a83a3437-457b-43f8-a53e-f2904ffdf9ec.csv</t>
        </is>
      </c>
    </row>
    <row r="228">
      <c r="A228" s="209" t="n">
        <v>44777</v>
      </c>
      <c r="B228" s="210" t="inlineStr">
        <is>
          <t>TAXE QC ASS-SOLDE DSF PARTICULIER</t>
        </is>
      </c>
      <c r="C228" s="211" t="n">
        <v>15.27</v>
      </c>
      <c r="D228" s="210" t="inlineStr">
        <is>
          <t>REVIEW</t>
        </is>
      </c>
      <c r="E228" s="210" t="inlineStr">
        <is>
          <t>file_16---a83a3437-457b-43f8-a53e-f2904ffdf9ec.csv</t>
        </is>
      </c>
    </row>
    <row r="229">
      <c r="A229" s="212" t="n">
        <v>44775</v>
      </c>
      <c r="B229" s="213" t="inlineStr">
        <is>
          <t>AV.ARGENT - VIR. DECOUVERT 90044-0341166</t>
        </is>
      </c>
      <c r="C229" s="214" t="n">
        <v>70</v>
      </c>
      <c r="D229" s="213" t="inlineStr">
        <is>
          <t>REVIEW</t>
        </is>
      </c>
      <c r="E229" s="213" t="inlineStr">
        <is>
          <t>file_16---a83a3437-457b-43f8-a53e-f2904ffdf9ec.csv</t>
        </is>
      </c>
    </row>
    <row r="230">
      <c r="A230" s="209" t="n">
        <v>44774</v>
      </c>
      <c r="B230" s="210" t="inlineStr">
        <is>
          <t>PAYPAL *MCI 9059953000 ON</t>
        </is>
      </c>
      <c r="C230" s="211" t="n">
        <v>246.75</v>
      </c>
      <c r="D230" s="210" t="inlineStr">
        <is>
          <t>REVIEW</t>
        </is>
      </c>
      <c r="E230" s="210" t="inlineStr">
        <is>
          <t>file_16---a83a3437-457b-43f8-a53e-f2904ffdf9ec.csv</t>
        </is>
      </c>
    </row>
    <row r="231">
      <c r="A231" s="212" t="n">
        <v>44774</v>
      </c>
      <c r="B231" s="213" t="inlineStr">
        <is>
          <t>AV.ARGENT - VIR. DECOUVERT 90044-0341166</t>
        </is>
      </c>
      <c r="C231" s="214" t="n">
        <v>94.04000000000001</v>
      </c>
      <c r="D231" s="213" t="inlineStr">
        <is>
          <t>REVIEW</t>
        </is>
      </c>
      <c r="E231" s="213" t="inlineStr">
        <is>
          <t>file_16---a83a3437-457b-43f8-a53e-f2904ffdf9ec.csv</t>
        </is>
      </c>
    </row>
    <row r="232">
      <c r="A232" s="209" t="n">
        <v>44771</v>
      </c>
      <c r="B232" s="210" t="inlineStr">
        <is>
          <t>LIBRE SERVICE MATTAWIN</t>
        </is>
      </c>
      <c r="C232" s="211" t="n">
        <v>40.6</v>
      </c>
      <c r="D232" s="210" t="inlineStr">
        <is>
          <t>REVIEW</t>
        </is>
      </c>
      <c r="E232" s="210" t="inlineStr">
        <is>
          <t>file_16---a83a3437-457b-43f8-a53e-f2904ffdf9ec.csv</t>
        </is>
      </c>
    </row>
    <row r="233">
      <c r="A233" s="212" t="n">
        <v>44768</v>
      </c>
      <c r="B233" s="213" t="inlineStr">
        <is>
          <t>MAGASIN CDN TIRE #00228</t>
        </is>
      </c>
      <c r="C233" s="214" t="n">
        <v>124.18</v>
      </c>
      <c r="D233" s="213" t="inlineStr">
        <is>
          <t>REVIEW</t>
        </is>
      </c>
      <c r="E233" s="213" t="inlineStr">
        <is>
          <t>file_16---a83a3437-457b-43f8-a53e-f2904ffdf9ec.csv</t>
        </is>
      </c>
    </row>
    <row r="234">
      <c r="A234" s="209" t="n">
        <v>44768</v>
      </c>
      <c r="B234" s="210" t="inlineStr">
        <is>
          <t>DEPANNEUR SIM D</t>
        </is>
      </c>
      <c r="C234" s="211" t="n">
        <v>56</v>
      </c>
      <c r="D234" s="210" t="inlineStr">
        <is>
          <t>REVIEW</t>
        </is>
      </c>
      <c r="E234" s="210" t="inlineStr">
        <is>
          <t>file_16---a83a3437-457b-43f8-a53e-f2904ffdf9ec.csv</t>
        </is>
      </c>
    </row>
    <row r="235">
      <c r="A235" s="212" t="n">
        <v>44768</v>
      </c>
      <c r="B235" s="213" t="inlineStr">
        <is>
          <t>eBay O*13-08906-16515</t>
        </is>
      </c>
      <c r="C235" s="214" t="n">
        <v>28.28</v>
      </c>
      <c r="D235" s="213" t="inlineStr">
        <is>
          <t>REVIEW</t>
        </is>
      </c>
      <c r="E235" s="213" t="inlineStr">
        <is>
          <t>file_16---a83a3437-457b-43f8-a53e-f2904ffdf9ec.csv</t>
        </is>
      </c>
    </row>
    <row r="236">
      <c r="A236" s="209" t="n">
        <v>44767</v>
      </c>
      <c r="B236" s="210" t="inlineStr">
        <is>
          <t>ADM SPORT ( ST-HYACINTHE</t>
        </is>
      </c>
      <c r="C236" s="211" t="n">
        <v>13.67</v>
      </c>
      <c r="D236" s="210" t="inlineStr">
        <is>
          <t>REVIEW</t>
        </is>
      </c>
      <c r="E236" s="210" t="inlineStr">
        <is>
          <t>file_16---a83a3437-457b-43f8-a53e-f2904ffdf9ec.csv</t>
        </is>
      </c>
    </row>
    <row r="237">
      <c r="A237" s="212" t="n">
        <v>44767</v>
      </c>
      <c r="B237" s="213" t="inlineStr">
        <is>
          <t>PAIEMENT CAISSE</t>
        </is>
      </c>
      <c r="C237" s="214" t="n">
        <v>3000</v>
      </c>
      <c r="D237" s="213" t="inlineStr">
        <is>
          <t>REVIEW</t>
        </is>
      </c>
      <c r="E237" s="213" t="inlineStr">
        <is>
          <t>file_16---a83a3437-457b-43f8-a53e-f2904ffdf9ec.csv</t>
        </is>
      </c>
    </row>
    <row r="238">
      <c r="A238" s="209" t="n">
        <v>44765</v>
      </c>
      <c r="B238" s="210" t="inlineStr">
        <is>
          <t>CREVIER 43287</t>
        </is>
      </c>
      <c r="C238" s="211" t="n">
        <v>11.36</v>
      </c>
      <c r="D238" s="210" t="inlineStr">
        <is>
          <t>REVIEW</t>
        </is>
      </c>
      <c r="E238" s="210" t="inlineStr">
        <is>
          <t>file_16---a83a3437-457b-43f8-a53e-f2904ffdf9ec.csv</t>
        </is>
      </c>
    </row>
    <row r="239">
      <c r="A239" s="212" t="n">
        <v>44764</v>
      </c>
      <c r="B239" s="213" t="inlineStr">
        <is>
          <t>PAYPAL *ZHUANGRANFU</t>
        </is>
      </c>
      <c r="C239" s="214" t="n">
        <v>98.34999999999999</v>
      </c>
      <c r="D239" s="213" t="inlineStr">
        <is>
          <t>REVIEW</t>
        </is>
      </c>
      <c r="E239" s="213" t="inlineStr">
        <is>
          <t>file_16---a83a3437-457b-43f8-a53e-f2904ffdf9ec.csv</t>
        </is>
      </c>
    </row>
    <row r="240">
      <c r="A240" s="209" t="n">
        <v>44764</v>
      </c>
      <c r="B240" s="210" t="inlineStr">
        <is>
          <t>GEEK 2 GEEK (GK2GK)</t>
        </is>
      </c>
      <c r="C240" s="211" t="n">
        <v>57.02</v>
      </c>
      <c r="D240" s="210" t="inlineStr">
        <is>
          <t>REVIEW</t>
        </is>
      </c>
      <c r="E240" s="210" t="inlineStr">
        <is>
          <t>file_16---a83a3437-457b-43f8-a53e-f2904ffdf9ec.csv</t>
        </is>
      </c>
    </row>
    <row r="241">
      <c r="A241" s="212" t="n">
        <v>44764</v>
      </c>
      <c r="B241" s="213" t="inlineStr">
        <is>
          <t>PAIEMENT CAISSE</t>
        </is>
      </c>
      <c r="C241" s="214" t="n">
        <v>1000</v>
      </c>
      <c r="D241" s="213" t="inlineStr">
        <is>
          <t>REVIEW</t>
        </is>
      </c>
      <c r="E241" s="213" t="inlineStr">
        <is>
          <t>file_16---a83a3437-457b-43f8-a53e-f2904ffdf9ec.csv</t>
        </is>
      </c>
    </row>
    <row r="242">
      <c r="A242" s="209" t="n">
        <v>44761</v>
      </c>
      <c r="B242" s="210" t="inlineStr">
        <is>
          <t>DEPANNEUR SUPER SOIR</t>
        </is>
      </c>
      <c r="C242" s="211" t="n">
        <v>5.85</v>
      </c>
      <c r="D242" s="210" t="inlineStr">
        <is>
          <t>REVIEW</t>
        </is>
      </c>
      <c r="E242" s="210" t="inlineStr">
        <is>
          <t>file_16---a83a3437-457b-43f8-a53e-f2904ffdf9ec.csv</t>
        </is>
      </c>
    </row>
    <row r="243">
      <c r="A243" s="212" t="n">
        <v>44760</v>
      </c>
      <c r="B243" s="213" t="inlineStr">
        <is>
          <t>PAIEMENT CAISSE</t>
        </is>
      </c>
      <c r="C243" s="214" t="n">
        <v>1000</v>
      </c>
      <c r="D243" s="213" t="inlineStr">
        <is>
          <t>REVIEW</t>
        </is>
      </c>
      <c r="E243" s="213" t="inlineStr">
        <is>
          <t>file_16---a83a3437-457b-43f8-a53e-f2904ffdf9ec.csv</t>
        </is>
      </c>
    </row>
    <row r="244">
      <c r="A244" s="209" t="n">
        <v>44759</v>
      </c>
      <c r="B244" s="210" t="inlineStr">
        <is>
          <t>PARTZILLA.COM</t>
        </is>
      </c>
      <c r="C244" s="211" t="n">
        <v>51.57</v>
      </c>
      <c r="D244" s="210" t="inlineStr">
        <is>
          <t>REVIEW</t>
        </is>
      </c>
      <c r="E244" s="210" t="inlineStr">
        <is>
          <t>file_16---a83a3437-457b-43f8-a53e-f2904ffdf9ec.csv</t>
        </is>
      </c>
    </row>
    <row r="245">
      <c r="A245" s="212" t="n">
        <v>44759</v>
      </c>
      <c r="B245" s="213" t="inlineStr">
        <is>
          <t>MAGASIN CDN TIRE #00151</t>
        </is>
      </c>
      <c r="C245" s="214" t="n">
        <v>31.03</v>
      </c>
      <c r="D245" s="213" t="inlineStr">
        <is>
          <t>REVIEW</t>
        </is>
      </c>
      <c r="E245" s="213" t="inlineStr">
        <is>
          <t>file_16---a83a3437-457b-43f8-a53e-f2904ffdf9ec.csv</t>
        </is>
      </c>
    </row>
    <row r="246">
      <c r="A246" s="209" t="n">
        <v>44758</v>
      </c>
      <c r="B246" s="210" t="inlineStr">
        <is>
          <t>CREVIER 43287</t>
        </is>
      </c>
      <c r="C246" s="211" t="n">
        <v>10.37</v>
      </c>
      <c r="D246" s="210" t="inlineStr">
        <is>
          <t>REVIEW</t>
        </is>
      </c>
      <c r="E246" s="210" t="inlineStr">
        <is>
          <t>file_16---a83a3437-457b-43f8-a53e-f2904ffdf9ec.csv</t>
        </is>
      </c>
    </row>
    <row r="247">
      <c r="A247" s="212" t="n">
        <v>44756</v>
      </c>
      <c r="B247" s="213" t="inlineStr">
        <is>
          <t>CREVIER 43296</t>
        </is>
      </c>
      <c r="C247" s="214" t="n">
        <v>10.49</v>
      </c>
      <c r="D247" s="213" t="inlineStr">
        <is>
          <t>REVIEW</t>
        </is>
      </c>
      <c r="E247" s="213" t="inlineStr">
        <is>
          <t>file_16---a83a3437-457b-43f8-a53e-f2904ffdf9ec.csv</t>
        </is>
      </c>
    </row>
    <row r="248">
      <c r="A248" s="209" t="n">
        <v>44756</v>
      </c>
      <c r="B248" s="210" t="inlineStr">
        <is>
          <t>CREVIER 43296</t>
        </is>
      </c>
      <c r="C248" s="211" t="n">
        <v>9.289999999999999</v>
      </c>
      <c r="D248" s="210" t="inlineStr">
        <is>
          <t>REVIEW</t>
        </is>
      </c>
      <c r="E248" s="210" t="inlineStr">
        <is>
          <t>file_16---a83a3437-457b-43f8-a53e-f2904ffdf9ec.csv</t>
        </is>
      </c>
    </row>
    <row r="249">
      <c r="A249" s="212" t="n">
        <v>44756</v>
      </c>
      <c r="B249" s="213" t="inlineStr">
        <is>
          <t>CREVIER 43296</t>
        </is>
      </c>
      <c r="C249" s="214" t="n">
        <v>9.289999999999999</v>
      </c>
      <c r="D249" s="213" t="inlineStr">
        <is>
          <t>REVIEW</t>
        </is>
      </c>
      <c r="E249" s="213" t="inlineStr">
        <is>
          <t>file_16---a83a3437-457b-43f8-a53e-f2904ffdf9ec.csv</t>
        </is>
      </c>
    </row>
    <row r="250">
      <c r="A250" s="209" t="n">
        <v>44756</v>
      </c>
      <c r="B250" s="210" t="inlineStr">
        <is>
          <t>AV.ARGENT - VIR. DECOUVERT</t>
        </is>
      </c>
      <c r="C250" s="211" t="n">
        <v>47.53</v>
      </c>
      <c r="D250" s="210" t="inlineStr">
        <is>
          <t>REVIEW</t>
        </is>
      </c>
      <c r="E250" s="210" t="inlineStr">
        <is>
          <t>file_16---a83a3437-457b-43f8-a53e-f2904ffdf9ec.csv</t>
        </is>
      </c>
    </row>
    <row r="251">
      <c r="A251" s="212" t="n">
        <v>44755</v>
      </c>
      <c r="B251" s="213" t="inlineStr">
        <is>
          <t>SHOP SANTE STE-HYANCINTHE</t>
        </is>
      </c>
      <c r="C251" s="214" t="n">
        <v>25.97</v>
      </c>
      <c r="D251" s="213" t="inlineStr">
        <is>
          <t>REVIEW</t>
        </is>
      </c>
      <c r="E251" s="213" t="inlineStr">
        <is>
          <t>file_16---a83a3437-457b-43f8-a53e-f2904ffdf9ec.csv</t>
        </is>
      </c>
    </row>
    <row r="252">
      <c r="A252" s="209" t="n">
        <v>44755</v>
      </c>
      <c r="B252" s="210" t="inlineStr">
        <is>
          <t>PAIEMENT CAISSE</t>
        </is>
      </c>
      <c r="C252" s="211" t="n">
        <v>650</v>
      </c>
      <c r="D252" s="210" t="inlineStr">
        <is>
          <t>REVIEW</t>
        </is>
      </c>
      <c r="E252" s="210" t="inlineStr">
        <is>
          <t>file_16---a83a3437-457b-43f8-a53e-f2904ffdf9ec.csv</t>
        </is>
      </c>
    </row>
    <row r="253">
      <c r="A253" s="212" t="n">
        <v>44754</v>
      </c>
      <c r="B253" s="213" t="inlineStr">
        <is>
          <t>REQ/020100043894219</t>
        </is>
      </c>
      <c r="C253" s="214" t="n">
        <v>91.84999999999999</v>
      </c>
      <c r="D253" s="213" t="inlineStr">
        <is>
          <t>REVIEW</t>
        </is>
      </c>
      <c r="E253" s="213" t="inlineStr">
        <is>
          <t>file_16---a83a3437-457b-43f8-a53e-f2904ffdf9ec.csv</t>
        </is>
      </c>
    </row>
    <row r="254">
      <c r="A254" s="209" t="n">
        <v>44754</v>
      </c>
      <c r="B254" s="210" t="inlineStr">
        <is>
          <t>LE MAGASIN STE-MADELEINE</t>
        </is>
      </c>
      <c r="C254" s="211" t="n">
        <v>13.66</v>
      </c>
      <c r="D254" s="210" t="inlineStr">
        <is>
          <t>REVIEW</t>
        </is>
      </c>
      <c r="E254" s="210" t="inlineStr">
        <is>
          <t>file_16---a83a3437-457b-43f8-a53e-f2904ffdf9ec.csv</t>
        </is>
      </c>
    </row>
    <row r="255">
      <c r="A255" s="212" t="n">
        <v>44753</v>
      </c>
      <c r="B255" s="213" t="inlineStr">
        <is>
          <t>COUPLESCHOICES HTTPSCOUPLESCNY</t>
        </is>
      </c>
      <c r="C255" s="214" t="n">
        <v>140.24</v>
      </c>
      <c r="D255" s="213" t="inlineStr">
        <is>
          <t>REVIEW</t>
        </is>
      </c>
      <c r="E255" s="213" t="inlineStr">
        <is>
          <t>file_16---a83a3437-457b-43f8-a53e-f2904ffdf9ec.csv</t>
        </is>
      </c>
    </row>
    <row r="256">
      <c r="A256" s="209" t="n">
        <v>44753</v>
      </c>
      <c r="B256" s="210" t="inlineStr">
        <is>
          <t>FORTNINE CANADAMOTO</t>
        </is>
      </c>
      <c r="C256" s="211" t="n">
        <v>53.08</v>
      </c>
      <c r="D256" s="210" t="inlineStr">
        <is>
          <t>REVIEW</t>
        </is>
      </c>
      <c r="E256" s="210" t="inlineStr">
        <is>
          <t>file_16---a83a3437-457b-43f8-a53e-f2904ffdf9ec.csv</t>
        </is>
      </c>
    </row>
    <row r="257">
      <c r="A257" s="212" t="n">
        <v>44753</v>
      </c>
      <c r="B257" s="213" t="inlineStr">
        <is>
          <t>PAIEMENT CAISSE</t>
        </is>
      </c>
      <c r="C257" s="214" t="n">
        <v>500</v>
      </c>
      <c r="D257" s="213" t="inlineStr">
        <is>
          <t>REVIEW</t>
        </is>
      </c>
      <c r="E257" s="213" t="inlineStr">
        <is>
          <t>file_16---a83a3437-457b-43f8-a53e-f2904ffdf9ec.csv</t>
        </is>
      </c>
    </row>
    <row r="258">
      <c r="A258" s="209" t="n">
        <v>44751</v>
      </c>
      <c r="B258" s="210" t="inlineStr">
        <is>
          <t>MAGASIN CDN TIRE #00151 ST HYACINTHE QC</t>
        </is>
      </c>
      <c r="C258" s="211" t="n">
        <v>71.26000000000001</v>
      </c>
      <c r="D258" s="210" t="inlineStr">
        <is>
          <t>REVIEW</t>
        </is>
      </c>
      <c r="E258" s="210" t="inlineStr">
        <is>
          <t>file_16---a83a3437-457b-43f8-a53e-f2904ffdf9ec.csv</t>
        </is>
      </c>
    </row>
    <row r="259">
      <c r="A259" s="212" t="n">
        <v>44750</v>
      </c>
      <c r="B259" s="213" t="inlineStr">
        <is>
          <t>TICKETMASTER CANADA HOST TORONTO</t>
        </is>
      </c>
      <c r="C259" s="214" t="n">
        <v>120.75</v>
      </c>
      <c r="D259" s="213" t="inlineStr">
        <is>
          <t>REVIEW</t>
        </is>
      </c>
      <c r="E259" s="213" t="inlineStr">
        <is>
          <t>file_16---a83a3437-457b-43f8-a53e-f2904ffdf9ec.csv</t>
        </is>
      </c>
    </row>
    <row r="260">
      <c r="A260" s="209" t="n">
        <v>44750</v>
      </c>
      <c r="B260" s="210" t="inlineStr">
        <is>
          <t>PAIEMENT CAISSE</t>
        </is>
      </c>
      <c r="C260" s="211" t="n">
        <v>500</v>
      </c>
      <c r="D260" s="210" t="inlineStr">
        <is>
          <t>REVIEW</t>
        </is>
      </c>
      <c r="E260" s="210" t="inlineStr">
        <is>
          <t>file_16---a83a3437-457b-43f8-a53e-f2904ffdf9ec.csv</t>
        </is>
      </c>
    </row>
    <row r="261">
      <c r="A261" s="212" t="n">
        <v>44756</v>
      </c>
      <c r="B261" s="213" t="inlineStr">
        <is>
          <t>CREVIER 43296</t>
        </is>
      </c>
      <c r="C261" s="214" t="n">
        <v>9.289999999999999</v>
      </c>
      <c r="D261" s="213" t="inlineStr">
        <is>
          <t>REVIEW</t>
        </is>
      </c>
      <c r="E261" s="213" t="inlineStr">
        <is>
          <t>file_16---a83a3437-457b-43f8-a53e-f2904ffdf9ec.csv</t>
        </is>
      </c>
    </row>
    <row r="262">
      <c r="A262" s="209" t="n">
        <v>44756</v>
      </c>
      <c r="B262" s="210" t="inlineStr">
        <is>
          <t>AV.ARGENT - VIR. DECOUVERT</t>
        </is>
      </c>
      <c r="C262" s="211" t="n">
        <v>47.53</v>
      </c>
      <c r="D262" s="210" t="inlineStr">
        <is>
          <t>REVIEW</t>
        </is>
      </c>
      <c r="E262" s="210" t="inlineStr">
        <is>
          <t>file_16---a83a3437-457b-43f8-a53e-f2904ffdf9ec.csv</t>
        </is>
      </c>
    </row>
    <row r="263">
      <c r="A263" s="212" t="n">
        <v>44750</v>
      </c>
      <c r="B263" s="213" t="inlineStr">
        <is>
          <t>PAIEMENT CAISSE</t>
        </is>
      </c>
      <c r="C263" s="214" t="n">
        <v>500</v>
      </c>
      <c r="D263" s="213" t="inlineStr">
        <is>
          <t>REVIEW</t>
        </is>
      </c>
      <c r="E263" s="213" t="inlineStr">
        <is>
          <t>file_16---a83a3437-457b-43f8-a53e-f2904ffdf9ec.csv</t>
        </is>
      </c>
    </row>
    <row r="264">
      <c r="A264" s="209" t="n">
        <v>44753</v>
      </c>
      <c r="B264" s="210" t="inlineStr">
        <is>
          <t>PAIEMENT CAISSE</t>
        </is>
      </c>
      <c r="C264" s="211" t="n">
        <v>500</v>
      </c>
      <c r="D264" s="210" t="inlineStr">
        <is>
          <t>REVIEW</t>
        </is>
      </c>
      <c r="E264" s="210" t="inlineStr">
        <is>
          <t>file_16---a83a3437-457b-43f8-a53e-f2904ffdf9ec.csv</t>
        </is>
      </c>
    </row>
    <row r="265">
      <c r="A265" s="212" t="n">
        <v>44755</v>
      </c>
      <c r="B265" s="213" t="inlineStr">
        <is>
          <t>PAIEMENT CAISSE</t>
        </is>
      </c>
      <c r="C265" s="214" t="n">
        <v>650</v>
      </c>
      <c r="D265" s="213" t="inlineStr">
        <is>
          <t>REVIEW</t>
        </is>
      </c>
      <c r="E265" s="213" t="inlineStr">
        <is>
          <t>file_16---a83a3437-457b-43f8-a53e-f2904ffdf9ec.csv</t>
        </is>
      </c>
    </row>
    <row r="266">
      <c r="A266" s="209" t="n">
        <v>44760</v>
      </c>
      <c r="B266" s="210" t="inlineStr">
        <is>
          <t>PAIEMENT CAISSE</t>
        </is>
      </c>
      <c r="C266" s="211" t="n">
        <v>1000</v>
      </c>
      <c r="D266" s="210" t="inlineStr">
        <is>
          <t>REVIEW</t>
        </is>
      </c>
      <c r="E266" s="210" t="inlineStr">
        <is>
          <t>file_16---a83a3437-457b-43f8-a53e-f2904ffdf9ec.csv</t>
        </is>
      </c>
    </row>
    <row r="267">
      <c r="A267" s="212" t="n">
        <v>44764</v>
      </c>
      <c r="B267" s="213" t="inlineStr">
        <is>
          <t>PAIEMENT CAISSE</t>
        </is>
      </c>
      <c r="C267" s="214" t="n">
        <v>1000</v>
      </c>
      <c r="D267" s="213" t="inlineStr">
        <is>
          <t>REVIEW</t>
        </is>
      </c>
      <c r="E267" s="213" t="inlineStr">
        <is>
          <t>file_16---a83a3437-457b-43f8-a53e-f2904ffdf9ec.csv</t>
        </is>
      </c>
    </row>
    <row r="268">
      <c r="A268" s="209" t="n">
        <v>44767</v>
      </c>
      <c r="B268" s="210" t="inlineStr">
        <is>
          <t>PAIEMENT CAISSE</t>
        </is>
      </c>
      <c r="C268" s="211" t="n">
        <v>3000</v>
      </c>
      <c r="D268" s="210" t="inlineStr">
        <is>
          <t>REVIEW</t>
        </is>
      </c>
      <c r="E268" s="210" t="inlineStr">
        <is>
          <t>file_16---a83a3437-457b-43f8-a53e-f2904ffdf9ec.csv</t>
        </is>
      </c>
    </row>
    <row r="269">
      <c r="A269" s="212" t="n">
        <v>44811</v>
      </c>
      <c r="B269" s="213" t="inlineStr">
        <is>
          <t>MENSUALITÉ FINANCEMENT ACCORD D</t>
        </is>
      </c>
      <c r="C269" s="214" t="n">
        <v>377.43</v>
      </c>
      <c r="D269" s="213" t="inlineStr">
        <is>
          <t>REVIEW</t>
        </is>
      </c>
      <c r="E269" s="213" t="inlineStr">
        <is>
          <t>file_18---00efaa28-963f-450f-ae2c-014353d88c8a.csv</t>
        </is>
      </c>
    </row>
    <row r="270">
      <c r="A270" s="209" t="n">
        <v>44811</v>
      </c>
      <c r="B270" s="210" t="inlineStr">
        <is>
          <t>Mensualité courante</t>
        </is>
      </c>
      <c r="C270" s="211" t="n">
        <v>310.13</v>
      </c>
      <c r="D270" s="210" t="inlineStr">
        <is>
          <t>REVIEW</t>
        </is>
      </c>
      <c r="E270" s="210" t="inlineStr">
        <is>
          <t>file_18---00efaa28-963f-450f-ae2c-014353d88c8a.csv</t>
        </is>
      </c>
    </row>
    <row r="271">
      <c r="A271" s="212" t="n">
        <v>44811</v>
      </c>
      <c r="B271" s="213" t="inlineStr">
        <is>
          <t>FRAIS DE CRÉDIT</t>
        </is>
      </c>
      <c r="C271" s="214" t="n">
        <v>237.57</v>
      </c>
      <c r="D271" s="213" t="inlineStr">
        <is>
          <t>REVIEW</t>
        </is>
      </c>
      <c r="E271" s="213" t="inlineStr">
        <is>
          <t>file_18---00efaa28-963f-450f-ae2c-014353d88c8a.csv</t>
        </is>
      </c>
    </row>
    <row r="272">
      <c r="A272" s="209" t="n">
        <v>44811</v>
      </c>
      <c r="B272" s="210" t="inlineStr">
        <is>
          <t>ASSURANCE SOLDE DSF PARTICULIER</t>
        </is>
      </c>
      <c r="C272" s="211" t="n">
        <v>179.24</v>
      </c>
      <c r="D272" s="210" t="inlineStr">
        <is>
          <t>REVIEW</t>
        </is>
      </c>
      <c r="E272" s="210" t="inlineStr">
        <is>
          <t>file_18---00efaa28-963f-450f-ae2c-014353d88c8a.csv</t>
        </is>
      </c>
    </row>
    <row r="273">
      <c r="A273" s="212" t="n">
        <v>44811</v>
      </c>
      <c r="B273" s="213" t="inlineStr">
        <is>
          <t>Intérêt</t>
        </is>
      </c>
      <c r="C273" s="214" t="n">
        <v>67.3</v>
      </c>
      <c r="D273" s="213" t="inlineStr">
        <is>
          <t>REVIEW</t>
        </is>
      </c>
      <c r="E273" s="213" t="inlineStr">
        <is>
          <t>file_18---00efaa28-963f-450f-ae2c-014353d88c8a.csv</t>
        </is>
      </c>
    </row>
    <row r="274">
      <c r="A274" s="209" t="n">
        <v>44811</v>
      </c>
      <c r="B274" s="210" t="inlineStr">
        <is>
          <t>TAXE QC ASS-SOLDE DSF PARTICULIER</t>
        </is>
      </c>
      <c r="C274" s="211" t="n">
        <v>16.13</v>
      </c>
      <c r="D274" s="210" t="inlineStr">
        <is>
          <t>REVIEW</t>
        </is>
      </c>
      <c r="E274" s="210" t="inlineStr">
        <is>
          <t>file_18---00efaa28-963f-450f-ae2c-014353d88c8a.csv</t>
        </is>
      </c>
    </row>
    <row r="275">
      <c r="A275" s="212" t="n">
        <v>44811</v>
      </c>
      <c r="B275" s="213" t="inlineStr">
        <is>
          <t>Paiements / crédits</t>
        </is>
      </c>
      <c r="C275" s="214" t="n">
        <v>5412.8</v>
      </c>
      <c r="D275" s="213" t="inlineStr">
        <is>
          <t>REVIEW</t>
        </is>
      </c>
      <c r="E275" s="213" t="inlineStr">
        <is>
          <t>file_18---00efaa28-963f-450f-ae2c-014353d88c8a.csv</t>
        </is>
      </c>
    </row>
    <row r="276">
      <c r="A276" s="209" t="n">
        <v>44811</v>
      </c>
      <c r="B276" s="210" t="inlineStr">
        <is>
          <t>Nouveau solde financement sur capital après paiement</t>
        </is>
      </c>
      <c r="C276" s="211" t="n">
        <v>377.43</v>
      </c>
      <c r="D276" s="210" t="inlineStr">
        <is>
          <t>REVIEW</t>
        </is>
      </c>
      <c r="E276" s="210" t="inlineStr">
        <is>
          <t>file_18---00efaa28-963f-450f-ae2c-014353d88c8a.csv</t>
        </is>
      </c>
    </row>
    <row r="277">
      <c r="A277" s="212" t="n">
        <v>44810</v>
      </c>
      <c r="B277" s="213" t="inlineStr">
        <is>
          <t>PROXI ST-CELESTIN SAINT-CELESTIQC</t>
        </is>
      </c>
      <c r="C277" s="214" t="n">
        <v>5.85</v>
      </c>
      <c r="D277" s="213" t="inlineStr">
        <is>
          <t>REVIEW</t>
        </is>
      </c>
      <c r="E277" s="213" t="inlineStr">
        <is>
          <t>file_18---00efaa28-963f-450f-ae2c-014353d88c8a.csv</t>
        </is>
      </c>
    </row>
    <row r="278">
      <c r="A278" s="209" t="n">
        <v>44807</v>
      </c>
      <c r="B278" s="210" t="inlineStr">
        <is>
          <t>SEC COMPTOIR ATOWKINATOK</t>
        </is>
      </c>
      <c r="C278" s="211" t="n">
        <v>29.02</v>
      </c>
      <c r="D278" s="210" t="inlineStr">
        <is>
          <t>REVIEW</t>
        </is>
      </c>
      <c r="E278" s="210" t="inlineStr">
        <is>
          <t>file_18---00efaa28-963f-450f-ae2c-014353d88c8a.csv</t>
        </is>
      </c>
    </row>
    <row r="279">
      <c r="A279" s="212" t="n">
        <v>44806</v>
      </c>
      <c r="B279" s="213" t="inlineStr">
        <is>
          <t>PAYPAL *GIANT LOOP</t>
        </is>
      </c>
      <c r="C279" s="214" t="n">
        <v>141.57</v>
      </c>
      <c r="D279" s="213" t="inlineStr">
        <is>
          <t>REVIEW</t>
        </is>
      </c>
      <c r="E279" s="213" t="inlineStr">
        <is>
          <t>file_18---00efaa28-963f-450f-ae2c-014353d88c8a.csv</t>
        </is>
      </c>
    </row>
    <row r="280">
      <c r="A280" s="209" t="n">
        <v>44805</v>
      </c>
      <c r="B280" s="210" t="inlineStr">
        <is>
          <t>PAIEMENT CAISSE</t>
        </is>
      </c>
      <c r="C280" s="211" t="n">
        <v>1500</v>
      </c>
      <c r="D280" s="210" t="inlineStr">
        <is>
          <t>REVIEW</t>
        </is>
      </c>
      <c r="E280" s="210" t="inlineStr">
        <is>
          <t>file_18---00efaa28-963f-450f-ae2c-014353d88c8a.csv</t>
        </is>
      </c>
    </row>
    <row r="281">
      <c r="A281" s="212" t="n">
        <v>44802</v>
      </c>
      <c r="B281" s="213" t="inlineStr">
        <is>
          <t>WWW.BUYGAMES.PS</t>
        </is>
      </c>
      <c r="C281" s="214" t="n">
        <v>41.63</v>
      </c>
      <c r="D281" s="213" t="inlineStr">
        <is>
          <t>REVIEW</t>
        </is>
      </c>
      <c r="E281" s="213" t="inlineStr">
        <is>
          <t>file_18---00efaa28-963f-450f-ae2c-014353d88c8a.csv</t>
        </is>
      </c>
    </row>
    <row r="282">
      <c r="A282" s="209" t="n">
        <v>44802</v>
      </c>
      <c r="B282" s="210" t="inlineStr">
        <is>
          <t>PAIEMENT CAISSE</t>
        </is>
      </c>
      <c r="C282" s="211" t="n">
        <v>206.64</v>
      </c>
      <c r="D282" s="210" t="inlineStr">
        <is>
          <t>REVIEW</t>
        </is>
      </c>
      <c r="E282" s="210" t="inlineStr">
        <is>
          <t>file_18---00efaa28-963f-450f-ae2c-014353d88c8a.csv</t>
        </is>
      </c>
    </row>
    <row r="283">
      <c r="A283" s="212" t="n">
        <v>44801</v>
      </c>
      <c r="B283" s="213" t="inlineStr">
        <is>
          <t>BMR SAINT HYACINTHE</t>
        </is>
      </c>
      <c r="C283" s="214" t="n">
        <v>17.31</v>
      </c>
      <c r="D283" s="213" t="inlineStr">
        <is>
          <t>REVIEW</t>
        </is>
      </c>
      <c r="E283" s="213" t="inlineStr">
        <is>
          <t>file_18---00efaa28-963f-450f-ae2c-014353d88c8a.csv</t>
        </is>
      </c>
    </row>
    <row r="284">
      <c r="A284" s="209" t="n">
        <v>44801</v>
      </c>
      <c r="B284" s="210" t="inlineStr">
        <is>
          <t>MARCHE LACROIX INC</t>
        </is>
      </c>
      <c r="C284" s="211" t="n">
        <v>13.3</v>
      </c>
      <c r="D284" s="210" t="inlineStr">
        <is>
          <t>REVIEW</t>
        </is>
      </c>
      <c r="E284" s="210" t="inlineStr">
        <is>
          <t>file_18---00efaa28-963f-450f-ae2c-014353d88c8a.csv</t>
        </is>
      </c>
    </row>
    <row r="285">
      <c r="A285" s="212" t="n">
        <v>44800</v>
      </c>
      <c r="B285" s="213" t="inlineStr">
        <is>
          <t>SUPER SOIR BUCKNINGHAM</t>
        </is>
      </c>
      <c r="C285" s="214" t="n">
        <v>9.880000000000001</v>
      </c>
      <c r="D285" s="213" t="inlineStr">
        <is>
          <t>REVIEW</t>
        </is>
      </c>
      <c r="E285" s="213" t="inlineStr">
        <is>
          <t>file_18---00efaa28-963f-450f-ae2c-014353d88c8a.csv</t>
        </is>
      </c>
    </row>
    <row r="286">
      <c r="A286" s="209" t="n">
        <v>44799</v>
      </c>
      <c r="B286" s="210" t="inlineStr">
        <is>
          <t>DOLLARAMA #1183</t>
        </is>
      </c>
      <c r="C286" s="211" t="n">
        <v>3.11</v>
      </c>
      <c r="D286" s="210" t="inlineStr">
        <is>
          <t>REVIEW</t>
        </is>
      </c>
      <c r="E286" s="210" t="inlineStr">
        <is>
          <t>file_18---00efaa28-963f-450f-ae2c-014353d88c8a.csv</t>
        </is>
      </c>
    </row>
    <row r="287">
      <c r="A287" s="212" t="n">
        <v>44799</v>
      </c>
      <c r="B287" s="213" t="inlineStr">
        <is>
          <t>CRÉDIT TRANSPORT EN COMMUN BONIDOLLARS</t>
        </is>
      </c>
      <c r="C287" s="214" t="n">
        <v>50</v>
      </c>
      <c r="D287" s="213" t="inlineStr">
        <is>
          <t>REVIEW</t>
        </is>
      </c>
      <c r="E287" s="213" t="inlineStr">
        <is>
          <t>file_18---00efaa28-963f-450f-ae2c-014353d88c8a.csv</t>
        </is>
      </c>
    </row>
    <row r="288">
      <c r="A288" s="209" t="n">
        <v>44795</v>
      </c>
      <c r="B288" s="210" t="inlineStr">
        <is>
          <t>DEPANNEUR ST-DOMINIQUE</t>
        </is>
      </c>
      <c r="C288" s="211" t="n">
        <v>9.300000000000001</v>
      </c>
      <c r="D288" s="210" t="inlineStr">
        <is>
          <t>REVIEW</t>
        </is>
      </c>
      <c r="E288" s="210" t="inlineStr">
        <is>
          <t>file_18---00efaa28-963f-450f-ae2c-014353d88c8a.csv</t>
        </is>
      </c>
    </row>
    <row r="289">
      <c r="A289" s="212" t="n">
        <v>44792</v>
      </c>
      <c r="B289" s="213" t="inlineStr">
        <is>
          <t>PAIEMENT CAISSE</t>
        </is>
      </c>
      <c r="C289" s="214" t="n">
        <v>2000</v>
      </c>
      <c r="D289" s="213" t="inlineStr">
        <is>
          <t>REVIEW</t>
        </is>
      </c>
      <c r="E289" s="213" t="inlineStr">
        <is>
          <t>file_18---00efaa28-963f-450f-ae2c-014353d88c8a.csv</t>
        </is>
      </c>
    </row>
    <row r="290">
      <c r="A290" s="209" t="n">
        <v>44791</v>
      </c>
      <c r="B290" s="210" t="inlineStr">
        <is>
          <t>KICKSTARTER.COM</t>
        </is>
      </c>
      <c r="C290" s="211" t="n">
        <v>331.59</v>
      </c>
      <c r="D290" s="210" t="inlineStr">
        <is>
          <t>REVIEW</t>
        </is>
      </c>
      <c r="E290" s="210" t="inlineStr">
        <is>
          <t>file_18---00efaa28-963f-450f-ae2c-014353d88c8a.csv</t>
        </is>
      </c>
    </row>
    <row r="291">
      <c r="A291" s="212" t="n">
        <v>44791</v>
      </c>
      <c r="B291" s="213" t="inlineStr">
        <is>
          <t>PROCYCLE-  RETAIL</t>
        </is>
      </c>
      <c r="C291" s="214" t="n">
        <v>627.8</v>
      </c>
      <c r="D291" s="213" t="inlineStr">
        <is>
          <t>REVIEW</t>
        </is>
      </c>
      <c r="E291" s="213" t="inlineStr">
        <is>
          <t>file_18---00efaa28-963f-450f-ae2c-014353d88c8a.csv</t>
        </is>
      </c>
    </row>
    <row r="292">
      <c r="A292" s="209" t="n">
        <v>44790</v>
      </c>
      <c r="B292" s="210" t="inlineStr">
        <is>
          <t>CREVIER 43287</t>
        </is>
      </c>
      <c r="C292" s="211" t="n">
        <v>9.300000000000001</v>
      </c>
      <c r="D292" s="210" t="inlineStr">
        <is>
          <t>REVIEW</t>
        </is>
      </c>
      <c r="E292" s="210" t="inlineStr">
        <is>
          <t>file_18---00efaa28-963f-450f-ae2c-014353d88c8a.csv</t>
        </is>
      </c>
    </row>
    <row r="293">
      <c r="A293" s="212" t="n">
        <v>44789</v>
      </c>
      <c r="B293" s="213" t="inlineStr">
        <is>
          <t>AB * jessning</t>
        </is>
      </c>
      <c r="C293" s="214" t="n">
        <v>66.25</v>
      </c>
      <c r="D293" s="213" t="inlineStr">
        <is>
          <t>REVIEW</t>
        </is>
      </c>
      <c r="E293" s="213" t="inlineStr">
        <is>
          <t>file_18---00efaa28-963f-450f-ae2c-014353d88c8a.csv</t>
        </is>
      </c>
    </row>
    <row r="294">
      <c r="A294" s="209" t="n">
        <v>44786</v>
      </c>
      <c r="B294" s="210" t="inlineStr">
        <is>
          <t>DEPANNEUR DES MAG</t>
        </is>
      </c>
      <c r="C294" s="211" t="n">
        <v>5.85</v>
      </c>
      <c r="D294" s="210" t="inlineStr">
        <is>
          <t>REVIEW</t>
        </is>
      </c>
      <c r="E294" s="210" t="inlineStr">
        <is>
          <t>file_18---00efaa28-963f-450f-ae2c-014353d88c8a.csv</t>
        </is>
      </c>
    </row>
    <row r="295">
      <c r="A295" s="212" t="n">
        <v>44784</v>
      </c>
      <c r="B295" s="213" t="inlineStr">
        <is>
          <t>SUPER SOIR MONTARVILLE</t>
        </is>
      </c>
      <c r="C295" s="214" t="n">
        <v>9.52</v>
      </c>
      <c r="D295" s="213" t="inlineStr">
        <is>
          <t>REVIEW</t>
        </is>
      </c>
      <c r="E295" s="213" t="inlineStr">
        <is>
          <t>file_18---00efaa28-963f-450f-ae2c-014353d88c8a.csv</t>
        </is>
      </c>
    </row>
    <row r="296">
      <c r="A296" s="209" t="n">
        <v>44784</v>
      </c>
      <c r="B296" s="210" t="inlineStr">
        <is>
          <t>PAIEMENT CAISSE</t>
        </is>
      </c>
      <c r="C296" s="211" t="n">
        <v>1000</v>
      </c>
      <c r="D296" s="210" t="inlineStr">
        <is>
          <t>REVIEW</t>
        </is>
      </c>
      <c r="E296" s="210" t="inlineStr">
        <is>
          <t>file_18---00efaa28-963f-450f-ae2c-014353d88c8a.csv</t>
        </is>
      </c>
    </row>
    <row r="297">
      <c r="A297" s="212" t="n">
        <v>44781</v>
      </c>
      <c r="B297" s="213" t="inlineStr">
        <is>
          <t>CREVIER 43287</t>
        </is>
      </c>
      <c r="C297" s="214" t="n">
        <v>8.15</v>
      </c>
      <c r="D297" s="213" t="inlineStr">
        <is>
          <t>REVIEW</t>
        </is>
      </c>
      <c r="E297" s="213" t="inlineStr">
        <is>
          <t>file_18---00efaa28-963f-450f-ae2c-014353d88c8a.csv</t>
        </is>
      </c>
    </row>
    <row r="298">
      <c r="A298" s="209" t="n">
        <v>44780</v>
      </c>
      <c r="B298" s="210" t="inlineStr">
        <is>
          <t>LE CIRCUIT ELECTRIQUE</t>
        </is>
      </c>
      <c r="C298" s="211" t="n">
        <v>50</v>
      </c>
      <c r="D298" s="210" t="inlineStr">
        <is>
          <t>REVIEW</t>
        </is>
      </c>
      <c r="E298" s="210" t="inlineStr">
        <is>
          <t>file_18---00efaa28-963f-450f-ae2c-014353d88c8a.csv</t>
        </is>
      </c>
    </row>
    <row r="299">
      <c r="A299" s="212" t="n">
        <v>44780</v>
      </c>
      <c r="B299" s="213" t="inlineStr">
        <is>
          <t>OTAKUTHON</t>
        </is>
      </c>
      <c r="C299" s="214" t="n">
        <v>45</v>
      </c>
      <c r="D299" s="213" t="inlineStr">
        <is>
          <t>REVIEW</t>
        </is>
      </c>
      <c r="E299" s="213" t="inlineStr">
        <is>
          <t>file_18---00efaa28-963f-450f-ae2c-014353d88c8a.csv</t>
        </is>
      </c>
    </row>
    <row r="300">
      <c r="A300" s="209" t="n">
        <v>44780</v>
      </c>
      <c r="B300" s="210" t="inlineStr">
        <is>
          <t>PARC INDIGO - NO CMO292</t>
        </is>
      </c>
      <c r="C300" s="211" t="n">
        <v>19</v>
      </c>
      <c r="D300" s="210" t="inlineStr">
        <is>
          <t>REVIEW</t>
        </is>
      </c>
      <c r="E300" s="210" t="inlineStr">
        <is>
          <t>file_18---00efaa28-963f-450f-ae2c-014353d88c8a.csv</t>
        </is>
      </c>
    </row>
    <row r="301">
      <c r="A301" s="212" t="n">
        <v>44779</v>
      </c>
      <c r="B301" s="213" t="inlineStr">
        <is>
          <t>AV.ARGENT - VIR. DECOUVERT</t>
        </is>
      </c>
      <c r="C301" s="214" t="n">
        <v>125</v>
      </c>
      <c r="D301" s="213" t="inlineStr">
        <is>
          <t>REVIEW</t>
        </is>
      </c>
      <c r="E301" s="213" t="inlineStr">
        <is>
          <t>file_18---00efaa28-963f-450f-ae2c-014353d88c8a.csv</t>
        </is>
      </c>
    </row>
    <row r="302">
      <c r="A302" s="209" t="n">
        <v>44779</v>
      </c>
      <c r="B302" s="210" t="inlineStr">
        <is>
          <t>DEPANNEUR R. PRUD'HO</t>
        </is>
      </c>
      <c r="C302" s="211" t="n">
        <v>22.73</v>
      </c>
      <c r="D302" s="210" t="inlineStr">
        <is>
          <t>REVIEW</t>
        </is>
      </c>
      <c r="E302" s="210" t="inlineStr">
        <is>
          <t>file_18---00efaa28-963f-450f-ae2c-014353d88c8a.csv</t>
        </is>
      </c>
    </row>
    <row r="303">
      <c r="A303" s="212" t="n">
        <v>44779</v>
      </c>
      <c r="B303" s="213" t="inlineStr">
        <is>
          <t>DÉPANNEUR R. PRUD'HOMME</t>
        </is>
      </c>
      <c r="C303" s="214" t="n">
        <v>5.85</v>
      </c>
      <c r="D303" s="213" t="inlineStr">
        <is>
          <t>REVIEW</t>
        </is>
      </c>
      <c r="E303" s="213" t="inlineStr">
        <is>
          <t>file_18---00efaa28-963f-450f-ae2c-014353d88c8a.csv</t>
        </is>
      </c>
    </row>
    <row r="304">
      <c r="A304" s="209" t="n">
        <v>44811</v>
      </c>
      <c r="B304" s="210" t="inlineStr">
        <is>
          <t>Paiements / crédits</t>
        </is>
      </c>
      <c r="C304" s="211" t="n">
        <v>5412.8</v>
      </c>
      <c r="D304" s="210" t="inlineStr">
        <is>
          <t>REVIEW</t>
        </is>
      </c>
      <c r="E304" s="210" t="inlineStr">
        <is>
          <t>file_18---00efaa28-963f-450f-ae2c-014353d88c8a.csv</t>
        </is>
      </c>
    </row>
    <row r="305">
      <c r="A305" s="212" t="n">
        <v>44791</v>
      </c>
      <c r="B305" s="213" t="inlineStr">
        <is>
          <t>PROCYCLE-  RETAIL</t>
        </is>
      </c>
      <c r="C305" s="214" t="n">
        <v>627.8</v>
      </c>
      <c r="D305" s="213" t="inlineStr">
        <is>
          <t>REVIEW</t>
        </is>
      </c>
      <c r="E305" s="213" t="inlineStr">
        <is>
          <t>file_18---00efaa28-963f-450f-ae2c-014353d88c8a.csv</t>
        </is>
      </c>
    </row>
    <row r="306">
      <c r="A306" s="209" t="n">
        <v>44784</v>
      </c>
      <c r="B306" s="210" t="inlineStr">
        <is>
          <t>PAIEMENT CAISSE</t>
        </is>
      </c>
      <c r="C306" s="211" t="n">
        <v>1000</v>
      </c>
      <c r="D306" s="210" t="inlineStr">
        <is>
          <t>REVIEW</t>
        </is>
      </c>
      <c r="E306" s="210" t="inlineStr">
        <is>
          <t>file_18---00efaa28-963f-450f-ae2c-014353d88c8a.csv</t>
        </is>
      </c>
    </row>
    <row r="307">
      <c r="A307" s="212" t="n">
        <v>44792</v>
      </c>
      <c r="B307" s="213" t="inlineStr">
        <is>
          <t>PAIEMENT CAISSE</t>
        </is>
      </c>
      <c r="C307" s="214" t="n">
        <v>2000</v>
      </c>
      <c r="D307" s="213" t="inlineStr">
        <is>
          <t>REVIEW</t>
        </is>
      </c>
      <c r="E307" s="213" t="inlineStr">
        <is>
          <t>file_18---00efaa28-963f-450f-ae2c-014353d88c8a.csv</t>
        </is>
      </c>
    </row>
    <row r="308">
      <c r="A308" s="209" t="n">
        <v>44799</v>
      </c>
      <c r="B308" s="210" t="inlineStr">
        <is>
          <t>CRÉDIT TRANSPORT EN COMMUN BONIDOLLARS</t>
        </is>
      </c>
      <c r="C308" s="211" t="n">
        <v>50</v>
      </c>
      <c r="D308" s="210" t="inlineStr">
        <is>
          <t>REVIEW</t>
        </is>
      </c>
      <c r="E308" s="210" t="inlineStr">
        <is>
          <t>file_18---00efaa28-963f-450f-ae2c-014353d88c8a.csv</t>
        </is>
      </c>
    </row>
    <row r="309">
      <c r="A309" s="212" t="n">
        <v>44802</v>
      </c>
      <c r="B309" s="213" t="inlineStr">
        <is>
          <t>PAIEMENT CAISSE</t>
        </is>
      </c>
      <c r="C309" s="214" t="n">
        <v>206.64</v>
      </c>
      <c r="D309" s="213" t="inlineStr">
        <is>
          <t>REVIEW</t>
        </is>
      </c>
      <c r="E309" s="213" t="inlineStr">
        <is>
          <t>file_18---00efaa28-963f-450f-ae2c-014353d88c8a.csv</t>
        </is>
      </c>
    </row>
    <row r="310">
      <c r="A310" s="209" t="n">
        <v>44805</v>
      </c>
      <c r="B310" s="210" t="inlineStr">
        <is>
          <t>PAIEMENT CAISSE</t>
        </is>
      </c>
      <c r="C310" s="211" t="n">
        <v>1500</v>
      </c>
      <c r="D310" s="210" t="inlineStr">
        <is>
          <t>REVIEW</t>
        </is>
      </c>
      <c r="E310" s="210" t="inlineStr">
        <is>
          <t>file_18---00efaa28-963f-450f-ae2c-014353d88c8a.csv</t>
        </is>
      </c>
    </row>
    <row r="311">
      <c r="A311" s="212" t="n">
        <v>44811</v>
      </c>
      <c r="B311" s="213" t="inlineStr">
        <is>
          <t>Nouveau solde financement sur capital après paiement</t>
        </is>
      </c>
      <c r="C311" s="214" t="n">
        <v>377.43</v>
      </c>
      <c r="D311" s="213" t="inlineStr">
        <is>
          <t>REVIEW</t>
        </is>
      </c>
      <c r="E311" s="213" t="inlineStr">
        <is>
          <t>file_18---00efaa28-963f-450f-ae2c-014353d88c8a.csv</t>
        </is>
      </c>
    </row>
    <row r="312">
      <c r="A312" s="209" t="n">
        <v>44840</v>
      </c>
      <c r="B312" s="210" t="inlineStr">
        <is>
          <t>MENSUALITÉ FINANCEMENT ACCORD D</t>
        </is>
      </c>
      <c r="C312" s="211" t="n">
        <v>377.43</v>
      </c>
      <c r="D312" s="210" t="inlineStr">
        <is>
          <t>REVIEW</t>
        </is>
      </c>
      <c r="E312" s="210" t="inlineStr">
        <is>
          <t>file_20---4fff6d08-7c83-4253-b37d-01b0ec0d30a9.csv</t>
        </is>
      </c>
    </row>
    <row r="313">
      <c r="A313" s="212" t="n">
        <v>44840</v>
      </c>
      <c r="B313" s="213" t="inlineStr">
        <is>
          <t>FRAIS DE CRÉDIT</t>
        </is>
      </c>
      <c r="C313" s="214" t="n">
        <v>220.08</v>
      </c>
      <c r="D313" s="213" t="inlineStr">
        <is>
          <t>REVIEW</t>
        </is>
      </c>
      <c r="E313" s="213" t="inlineStr">
        <is>
          <t>file_20---4fff6d08-7c83-4253-b37d-01b0ec0d30a9.csv</t>
        </is>
      </c>
    </row>
    <row r="314">
      <c r="A314" s="209" t="n">
        <v>44840</v>
      </c>
      <c r="B314" s="210" t="inlineStr">
        <is>
          <t>PAYPAL *UNDERARMOUR</t>
        </is>
      </c>
      <c r="C314" s="211" t="n">
        <v>206.96</v>
      </c>
      <c r="D314" s="210" t="inlineStr">
        <is>
          <t>REVIEW</t>
        </is>
      </c>
      <c r="E314" s="210" t="inlineStr">
        <is>
          <t>file_20---4fff6d08-7c83-4253-b37d-01b0ec0d30a9.csv</t>
        </is>
      </c>
    </row>
    <row r="315">
      <c r="A315" s="212" t="n">
        <v>44840</v>
      </c>
      <c r="B315" s="213" t="inlineStr">
        <is>
          <t>ASSURANCE SOLDE DSF PARTICULIER</t>
        </is>
      </c>
      <c r="C315" s="214" t="n">
        <v>187.5</v>
      </c>
      <c r="D315" s="213" t="inlineStr">
        <is>
          <t>REVIEW</t>
        </is>
      </c>
      <c r="E315" s="213" t="inlineStr">
        <is>
          <t>file_20---4fff6d08-7c83-4253-b37d-01b0ec0d30a9.csv</t>
        </is>
      </c>
    </row>
    <row r="316">
      <c r="A316" s="209" t="n">
        <v>44840</v>
      </c>
      <c r="B316" s="210" t="inlineStr">
        <is>
          <t>TAXE QC ASS-SOLDE DSF PARTICULIER</t>
        </is>
      </c>
      <c r="C316" s="211" t="n">
        <v>16.88</v>
      </c>
      <c r="D316" s="210" t="inlineStr">
        <is>
          <t>REVIEW</t>
        </is>
      </c>
      <c r="E316" s="210" t="inlineStr">
        <is>
          <t>file_20---4fff6d08-7c83-4253-b37d-01b0ec0d30a9.csv</t>
        </is>
      </c>
    </row>
    <row r="317">
      <c r="A317" s="212" t="n">
        <v>44840</v>
      </c>
      <c r="B317" s="213" t="inlineStr">
        <is>
          <t>Paiements / crédits</t>
        </is>
      </c>
      <c r="C317" s="214" t="n">
        <v>4800</v>
      </c>
      <c r="D317" s="213" t="inlineStr">
        <is>
          <t>REVIEW</t>
        </is>
      </c>
      <c r="E317" s="213" t="inlineStr">
        <is>
          <t>file_20---4fff6d08-7c83-4253-b37d-01b0ec0d30a9.csv</t>
        </is>
      </c>
    </row>
    <row r="318">
      <c r="A318" s="209" t="n">
        <v>44840</v>
      </c>
      <c r="B318" s="210" t="inlineStr">
        <is>
          <t>PAIEMENT CAISSE</t>
        </is>
      </c>
      <c r="C318" s="211" t="n">
        <v>300</v>
      </c>
      <c r="D318" s="210" t="inlineStr">
        <is>
          <t>REVIEW</t>
        </is>
      </c>
      <c r="E318" s="210" t="inlineStr">
        <is>
          <t>file_20---4fff6d08-7c83-4253-b37d-01b0ec0d30a9.csv</t>
        </is>
      </c>
    </row>
    <row r="319">
      <c r="A319" s="212" t="n">
        <v>44839</v>
      </c>
      <c r="B319" s="213" t="inlineStr">
        <is>
          <t>CLINIQUE CHIROPRATIQUE</t>
        </is>
      </c>
      <c r="C319" s="214" t="n">
        <v>55</v>
      </c>
      <c r="D319" s="213" t="inlineStr">
        <is>
          <t>REVIEW</t>
        </is>
      </c>
      <c r="E319" s="213" t="inlineStr">
        <is>
          <t>file_20---4fff6d08-7c83-4253-b37d-01b0ec0d30a9.csv</t>
        </is>
      </c>
    </row>
    <row r="320">
      <c r="A320" s="209" t="n">
        <v>44838</v>
      </c>
      <c r="B320" s="210" t="inlineStr">
        <is>
          <t>PAIEMENT CAISSE</t>
        </is>
      </c>
      <c r="C320" s="211" t="n">
        <v>1000</v>
      </c>
      <c r="D320" s="210" t="inlineStr">
        <is>
          <t>REVIEW</t>
        </is>
      </c>
      <c r="E320" s="210" t="inlineStr">
        <is>
          <t>file_20---4fff6d08-7c83-4253-b37d-01b0ec0d30a9.csv</t>
        </is>
      </c>
    </row>
    <row r="321">
      <c r="A321" s="212" t="n">
        <v>44837</v>
      </c>
      <c r="B321" s="213" t="inlineStr">
        <is>
          <t>PAYPAL *B H PHOTO</t>
        </is>
      </c>
      <c r="C321" s="214" t="n">
        <v>657.1</v>
      </c>
      <c r="D321" s="213" t="inlineStr">
        <is>
          <t>REVIEW</t>
        </is>
      </c>
      <c r="E321" s="213" t="inlineStr">
        <is>
          <t>file_20---4fff6d08-7c83-4253-b37d-01b0ec0d30a9.csv</t>
        </is>
      </c>
    </row>
    <row r="322">
      <c r="A322" s="209" t="n">
        <v>44837</v>
      </c>
      <c r="B322" s="210" t="inlineStr">
        <is>
          <t>CHICHA BROSSARD</t>
        </is>
      </c>
      <c r="C322" s="211" t="n">
        <v>45.62</v>
      </c>
      <c r="D322" s="210" t="inlineStr">
        <is>
          <t>REVIEW</t>
        </is>
      </c>
      <c r="E322" s="210" t="inlineStr">
        <is>
          <t>file_20---4fff6d08-7c83-4253-b37d-01b0ec0d30a9.csv</t>
        </is>
      </c>
    </row>
    <row r="323">
      <c r="A323" s="212" t="n">
        <v>44837</v>
      </c>
      <c r="B323" s="213" t="inlineStr">
        <is>
          <t>SONIC ST BARNABE SUD 3</t>
        </is>
      </c>
      <c r="C323" s="214" t="n">
        <v>34.48</v>
      </c>
      <c r="D323" s="213" t="inlineStr">
        <is>
          <t>REVIEW</t>
        </is>
      </c>
      <c r="E323" s="213" t="inlineStr">
        <is>
          <t>file_20---4fff6d08-7c83-4253-b37d-01b0ec0d30a9.csv</t>
        </is>
      </c>
    </row>
    <row r="324">
      <c r="A324" s="209" t="n">
        <v>44837</v>
      </c>
      <c r="B324" s="210" t="inlineStr">
        <is>
          <t>AV.ARGENT - VIR. DECOUVERT 90044-0341166</t>
        </is>
      </c>
      <c r="C324" s="211" t="n">
        <v>542.0599999999999</v>
      </c>
      <c r="D324" s="210" t="inlineStr">
        <is>
          <t>REVIEW</t>
        </is>
      </c>
      <c r="E324" s="210" t="inlineStr">
        <is>
          <t>file_20---4fff6d08-7c83-4253-b37d-01b0ec0d30a9.csv</t>
        </is>
      </c>
    </row>
    <row r="325">
      <c r="A325" s="212" t="n">
        <v>44837</v>
      </c>
      <c r="B325" s="213" t="inlineStr">
        <is>
          <t>PAIEMENT CAISSE</t>
        </is>
      </c>
      <c r="C325" s="214" t="n">
        <v>500</v>
      </c>
      <c r="D325" s="213" t="inlineStr">
        <is>
          <t>REVIEW</t>
        </is>
      </c>
      <c r="E325" s="213" t="inlineStr">
        <is>
          <t>file_20---4fff6d08-7c83-4253-b37d-01b0ec0d30a9.csv</t>
        </is>
      </c>
    </row>
    <row r="326">
      <c r="A326" s="209" t="n">
        <v>44834</v>
      </c>
      <c r="B326" s="210" t="inlineStr">
        <is>
          <t>DHL EXPRESS CANADA LTD</t>
        </is>
      </c>
      <c r="C326" s="211" t="n">
        <v>85.47</v>
      </c>
      <c r="D326" s="210" t="inlineStr">
        <is>
          <t>REVIEW</t>
        </is>
      </c>
      <c r="E326" s="210" t="inlineStr">
        <is>
          <t>file_20---4fff6d08-7c83-4253-b37d-01b0ec0d30a9.csv</t>
        </is>
      </c>
    </row>
    <row r="327">
      <c r="A327" s="212" t="n">
        <v>44834</v>
      </c>
      <c r="B327" s="213" t="inlineStr">
        <is>
          <t>CLINIQUE CHIROPRATIQUE</t>
        </is>
      </c>
      <c r="C327" s="214" t="n">
        <v>55</v>
      </c>
      <c r="D327" s="213" t="inlineStr">
        <is>
          <t>REVIEW</t>
        </is>
      </c>
      <c r="E327" s="213" t="inlineStr">
        <is>
          <t>file_20---4fff6d08-7c83-4253-b37d-01b0ec0d30a9.csv</t>
        </is>
      </c>
    </row>
    <row r="328">
      <c r="A328" s="209" t="n">
        <v>44832</v>
      </c>
      <c r="B328" s="210" t="inlineStr">
        <is>
          <t>TIGRE GEANT #181</t>
        </is>
      </c>
      <c r="C328" s="211" t="n">
        <v>31.66</v>
      </c>
      <c r="D328" s="210" t="inlineStr">
        <is>
          <t>REVIEW</t>
        </is>
      </c>
      <c r="E328" s="210" t="inlineStr">
        <is>
          <t>file_20---4fff6d08-7c83-4253-b37d-01b0ec0d30a9.csv</t>
        </is>
      </c>
    </row>
    <row r="329">
      <c r="A329" s="212" t="n">
        <v>44831</v>
      </c>
      <c r="B329" s="213" t="inlineStr">
        <is>
          <t>DOLLARAMA #169</t>
        </is>
      </c>
      <c r="C329" s="214" t="n">
        <v>33.15</v>
      </c>
      <c r="D329" s="213" t="inlineStr">
        <is>
          <t>REVIEW</t>
        </is>
      </c>
      <c r="E329" s="213" t="inlineStr">
        <is>
          <t>file_20---4fff6d08-7c83-4253-b37d-01b0ec0d30a9.csv</t>
        </is>
      </c>
    </row>
    <row r="330">
      <c r="A330" s="209" t="n">
        <v>44831</v>
      </c>
      <c r="B330" s="210" t="inlineStr">
        <is>
          <t>PAIEMENT CAISSE</t>
        </is>
      </c>
      <c r="C330" s="211" t="n">
        <v>500</v>
      </c>
      <c r="D330" s="210" t="inlineStr">
        <is>
          <t>REVIEW</t>
        </is>
      </c>
      <c r="E330" s="210" t="inlineStr">
        <is>
          <t>file_20---4fff6d08-7c83-4253-b37d-01b0ec0d30a9.csv</t>
        </is>
      </c>
    </row>
    <row r="331">
      <c r="A331" s="212" t="n">
        <v>44830</v>
      </c>
      <c r="B331" s="213" t="inlineStr">
        <is>
          <t>MAGASIN CDN TIRE #00308</t>
        </is>
      </c>
      <c r="C331" s="214" t="n">
        <v>7.46</v>
      </c>
      <c r="D331" s="213" t="inlineStr">
        <is>
          <t>REVIEW</t>
        </is>
      </c>
      <c r="E331" s="213" t="inlineStr">
        <is>
          <t>file_20---4fff6d08-7c83-4253-b37d-01b0ec0d30a9.csv</t>
        </is>
      </c>
    </row>
    <row r="332">
      <c r="A332" s="209" t="n">
        <v>44830</v>
      </c>
      <c r="B332" s="210" t="inlineStr">
        <is>
          <t>PAIEMENT CAISSE</t>
        </is>
      </c>
      <c r="C332" s="211" t="n">
        <v>1000</v>
      </c>
      <c r="D332" s="210" t="inlineStr">
        <is>
          <t>REVIEW</t>
        </is>
      </c>
      <c r="E332" s="210" t="inlineStr">
        <is>
          <t>file_20---4fff6d08-7c83-4253-b37d-01b0ec0d30a9.csv</t>
        </is>
      </c>
    </row>
    <row r="333">
      <c r="A333" s="212" t="n">
        <v>44826</v>
      </c>
      <c r="B333" s="213" t="inlineStr">
        <is>
          <t>PAIEMENT CAISSE</t>
        </is>
      </c>
      <c r="C333" s="214" t="n">
        <v>500</v>
      </c>
      <c r="D333" s="213" t="inlineStr">
        <is>
          <t>REVIEW</t>
        </is>
      </c>
      <c r="E333" s="213" t="inlineStr">
        <is>
          <t>file_20---4fff6d08-7c83-4253-b37d-01b0ec0d30a9.csv</t>
        </is>
      </c>
    </row>
    <row r="334">
      <c r="A334" s="209" t="n">
        <v>44825</v>
      </c>
      <c r="B334" s="210" t="inlineStr">
        <is>
          <t>VISEEMED</t>
        </is>
      </c>
      <c r="C334" s="211" t="n">
        <v>60</v>
      </c>
      <c r="D334" s="210" t="inlineStr">
        <is>
          <t>REVIEW</t>
        </is>
      </c>
      <c r="E334" s="210" t="inlineStr">
        <is>
          <t>file_20---4fff6d08-7c83-4253-b37d-01b0ec0d30a9.csv</t>
        </is>
      </c>
    </row>
    <row r="335">
      <c r="A335" s="212" t="n">
        <v>44825</v>
      </c>
      <c r="B335" s="213" t="inlineStr">
        <is>
          <t>aliexpress</t>
        </is>
      </c>
      <c r="C335" s="214" t="n">
        <v>32.37</v>
      </c>
      <c r="D335" s="213" t="inlineStr">
        <is>
          <t>REVIEW</t>
        </is>
      </c>
      <c r="E335" s="213" t="inlineStr">
        <is>
          <t>file_20---4fff6d08-7c83-4253-b37d-01b0ec0d30a9.csv</t>
        </is>
      </c>
    </row>
    <row r="336">
      <c r="A336" s="209" t="n">
        <v>44823</v>
      </c>
      <c r="B336" s="210" t="inlineStr">
        <is>
          <t>LE CIRCUIT ELECTRIQUE</t>
        </is>
      </c>
      <c r="C336" s="211" t="n">
        <v>50</v>
      </c>
      <c r="D336" s="210" t="inlineStr">
        <is>
          <t>REVIEW</t>
        </is>
      </c>
      <c r="E336" s="210" t="inlineStr">
        <is>
          <t>file_20---4fff6d08-7c83-4253-b37d-01b0ec0d30a9.csv</t>
        </is>
      </c>
    </row>
    <row r="337">
      <c r="A337" s="212" t="n">
        <v>44823</v>
      </c>
      <c r="B337" s="213" t="inlineStr">
        <is>
          <t>POTERIE &amp; CIE</t>
        </is>
      </c>
      <c r="C337" s="214" t="n">
        <v>48.6</v>
      </c>
      <c r="D337" s="213" t="inlineStr">
        <is>
          <t>REVIEW</t>
        </is>
      </c>
      <c r="E337" s="213" t="inlineStr">
        <is>
          <t>file_20---4fff6d08-7c83-4253-b37d-01b0ec0d30a9.csv</t>
        </is>
      </c>
    </row>
    <row r="338">
      <c r="A338" s="209" t="n">
        <v>44823</v>
      </c>
      <c r="B338" s="210" t="inlineStr">
        <is>
          <t>ALIEXPRESS</t>
        </is>
      </c>
      <c r="C338" s="211" t="n">
        <v>41.52</v>
      </c>
      <c r="D338" s="210" t="inlineStr">
        <is>
          <t>REVIEW</t>
        </is>
      </c>
      <c r="E338" s="210" t="inlineStr">
        <is>
          <t>file_20---4fff6d08-7c83-4253-b37d-01b0ec0d30a9.csv</t>
        </is>
      </c>
    </row>
    <row r="339">
      <c r="A339" s="212" t="n">
        <v>44823</v>
      </c>
      <c r="B339" s="213" t="inlineStr">
        <is>
          <t>AV.ARGENT - VIR. DECOUVERT 90044-0341166</t>
        </is>
      </c>
      <c r="C339" s="214" t="n">
        <v>26.01</v>
      </c>
      <c r="D339" s="213" t="inlineStr">
        <is>
          <t>REVIEW</t>
        </is>
      </c>
      <c r="E339" s="213" t="inlineStr">
        <is>
          <t>file_20---4fff6d08-7c83-4253-b37d-01b0ec0d30a9.csv</t>
        </is>
      </c>
    </row>
    <row r="340">
      <c r="A340" s="209" t="n">
        <v>44820</v>
      </c>
      <c r="B340" s="210" t="inlineStr">
        <is>
          <t>BLIZZARD ENTERTAINM</t>
        </is>
      </c>
      <c r="C340" s="211" t="n">
        <v>112.66</v>
      </c>
      <c r="D340" s="210" t="inlineStr">
        <is>
          <t>REVIEW</t>
        </is>
      </c>
      <c r="E340" s="210" t="inlineStr">
        <is>
          <t>file_20---4fff6d08-7c83-4253-b37d-01b0ec0d30a9.csv</t>
        </is>
      </c>
    </row>
    <row r="341">
      <c r="A341" s="212" t="n">
        <v>44819</v>
      </c>
      <c r="B341" s="213" t="inlineStr">
        <is>
          <t>AV.ARGENT - VIR. DECOUVERT 90044-0341166</t>
        </is>
      </c>
      <c r="C341" s="214" t="n">
        <v>217.75</v>
      </c>
      <c r="D341" s="213" t="inlineStr">
        <is>
          <t>REVIEW</t>
        </is>
      </c>
      <c r="E341" s="213" t="inlineStr">
        <is>
          <t>file_20---4fff6d08-7c83-4253-b37d-01b0ec0d30a9.csv</t>
        </is>
      </c>
    </row>
    <row r="342">
      <c r="A342" s="209" t="n">
        <v>44818</v>
      </c>
      <c r="B342" s="210" t="inlineStr">
        <is>
          <t>TICKETMASTER CANADA HOST</t>
        </is>
      </c>
      <c r="C342" s="211" t="n">
        <v>47</v>
      </c>
      <c r="D342" s="210" t="inlineStr">
        <is>
          <t>REVIEW</t>
        </is>
      </c>
      <c r="E342" s="210" t="inlineStr">
        <is>
          <t>file_20---4fff6d08-7c83-4253-b37d-01b0ec0d30a9.csv</t>
        </is>
      </c>
    </row>
    <row r="343">
      <c r="A343" s="212" t="n">
        <v>44818</v>
      </c>
      <c r="B343" s="213" t="inlineStr">
        <is>
          <t>AV.ARGENT - VIR. DECOUVERT 90044-0341166</t>
        </is>
      </c>
      <c r="C343" s="214" t="n">
        <v>200</v>
      </c>
      <c r="D343" s="213" t="inlineStr">
        <is>
          <t>REVIEW</t>
        </is>
      </c>
      <c r="E343" s="213" t="inlineStr">
        <is>
          <t>file_20---4fff6d08-7c83-4253-b37d-01b0ec0d30a9.csv</t>
        </is>
      </c>
    </row>
    <row r="344">
      <c r="A344" s="209" t="n">
        <v>44817</v>
      </c>
      <c r="B344" s="210" t="inlineStr">
        <is>
          <t>BK #7308</t>
        </is>
      </c>
      <c r="C344" s="211" t="n">
        <v>21.59</v>
      </c>
      <c r="D344" s="210" t="inlineStr">
        <is>
          <t>REVIEW</t>
        </is>
      </c>
      <c r="E344" s="210" t="inlineStr">
        <is>
          <t>file_20---4fff6d08-7c83-4253-b37d-01b0ec0d30a9.csv</t>
        </is>
      </c>
    </row>
    <row r="345">
      <c r="A345" s="212" t="n">
        <v>44816</v>
      </c>
      <c r="B345" s="213" t="inlineStr">
        <is>
          <t>MAGASIN CDN TIRE #00151</t>
        </is>
      </c>
      <c r="C345" s="214" t="n">
        <v>45.94</v>
      </c>
      <c r="D345" s="213" t="inlineStr">
        <is>
          <t>REVIEW</t>
        </is>
      </c>
      <c r="E345" s="213" t="inlineStr">
        <is>
          <t>file_20---4fff6d08-7c83-4253-b37d-01b0ec0d30a9.csv</t>
        </is>
      </c>
    </row>
    <row r="346">
      <c r="A346" s="209" t="n">
        <v>44816</v>
      </c>
      <c r="B346" s="210" t="inlineStr">
        <is>
          <t>AV.ARGENT - VIR. DECOUVERT 90044-0341166</t>
        </is>
      </c>
      <c r="C346" s="211" t="n">
        <v>170.41</v>
      </c>
      <c r="D346" s="210" t="inlineStr">
        <is>
          <t>REVIEW</t>
        </is>
      </c>
      <c r="E346" s="210" t="inlineStr">
        <is>
          <t>file_20---4fff6d08-7c83-4253-b37d-01b0ec0d30a9.csv</t>
        </is>
      </c>
    </row>
    <row r="347">
      <c r="A347" s="212" t="n">
        <v>44816</v>
      </c>
      <c r="B347" s="213" t="inlineStr">
        <is>
          <t>PAIEMENT CAISSE</t>
        </is>
      </c>
      <c r="C347" s="214" t="n">
        <v>1000</v>
      </c>
      <c r="D347" s="213" t="inlineStr">
        <is>
          <t>REVIEW</t>
        </is>
      </c>
      <c r="E347" s="213" t="inlineStr">
        <is>
          <t>file_20---4fff6d08-7c83-4253-b37d-01b0ec0d30a9.csv</t>
        </is>
      </c>
    </row>
    <row r="348">
      <c r="A348" s="209" t="n">
        <v>44815</v>
      </c>
      <c r="B348" s="210" t="inlineStr">
        <is>
          <t>PARTZILLA.COM 8774734595 GA</t>
        </is>
      </c>
      <c r="C348" s="211" t="n">
        <v>43.43</v>
      </c>
      <c r="D348" s="210" t="inlineStr">
        <is>
          <t>REVIEW</t>
        </is>
      </c>
      <c r="E348" s="210" t="inlineStr">
        <is>
          <t>file_20---4fff6d08-7c83-4253-b37d-01b0ec0d30a9.csv</t>
        </is>
      </c>
    </row>
    <row r="349">
      <c r="A349" s="212" t="n">
        <v>44814</v>
      </c>
      <c r="B349" s="213" t="inlineStr">
        <is>
          <t>O QUAI DES BRASSEURS BECANCOUR QC</t>
        </is>
      </c>
      <c r="C349" s="214" t="n">
        <v>79.20999999999999</v>
      </c>
      <c r="D349" s="213" t="inlineStr">
        <is>
          <t>REVIEW</t>
        </is>
      </c>
      <c r="E349" s="213" t="inlineStr">
        <is>
          <t>file_20---4fff6d08-7c83-4253-b37d-01b0ec0d30a9.csv</t>
        </is>
      </c>
    </row>
    <row r="350">
      <c r="A350" s="209" t="n">
        <v>44814</v>
      </c>
      <c r="B350" s="210" t="inlineStr">
        <is>
          <t>LE CAFEIER ATELIER DE T TROIS-RIVIEREQC</t>
        </is>
      </c>
      <c r="C350" s="211" t="n">
        <v>6.93</v>
      </c>
      <c r="D350" s="210" t="inlineStr">
        <is>
          <t>REVIEW</t>
        </is>
      </c>
      <c r="E350" s="210" t="inlineStr">
        <is>
          <t>file_20---4fff6d08-7c83-4253-b37d-01b0ec0d30a9.csv</t>
        </is>
      </c>
    </row>
    <row r="351">
      <c r="A351" s="212" t="n">
        <v>44840</v>
      </c>
      <c r="B351" s="213" t="inlineStr">
        <is>
          <t>Paiements / crédits</t>
        </is>
      </c>
      <c r="C351" s="214" t="n">
        <v>4800</v>
      </c>
      <c r="D351" s="213" t="inlineStr">
        <is>
          <t>REVIEW</t>
        </is>
      </c>
      <c r="E351" s="213" t="inlineStr">
        <is>
          <t>file_20---4fff6d08-7c83-4253-b37d-01b0ec0d30a9.csv</t>
        </is>
      </c>
    </row>
    <row r="352">
      <c r="A352" s="209" t="n">
        <v>44816</v>
      </c>
      <c r="B352" s="210" t="inlineStr">
        <is>
          <t>AV.ARGENT - VIR. DECOUVERT 90044-0341166</t>
        </is>
      </c>
      <c r="C352" s="211" t="n">
        <v>170.41</v>
      </c>
      <c r="D352" s="210" t="inlineStr">
        <is>
          <t>REVIEW</t>
        </is>
      </c>
      <c r="E352" s="210" t="inlineStr">
        <is>
          <t>file_20---4fff6d08-7c83-4253-b37d-01b0ec0d30a9.csv</t>
        </is>
      </c>
    </row>
    <row r="353">
      <c r="A353" s="212" t="n">
        <v>44818</v>
      </c>
      <c r="B353" s="213" t="inlineStr">
        <is>
          <t>AV.ARGENT - VIR. DECOUVERT 90044-0341166</t>
        </is>
      </c>
      <c r="C353" s="214" t="n">
        <v>200</v>
      </c>
      <c r="D353" s="213" t="inlineStr">
        <is>
          <t>REVIEW</t>
        </is>
      </c>
      <c r="E353" s="213" t="inlineStr">
        <is>
          <t>file_20---4fff6d08-7c83-4253-b37d-01b0ec0d30a9.csv</t>
        </is>
      </c>
    </row>
    <row r="354">
      <c r="A354" s="209" t="n">
        <v>44819</v>
      </c>
      <c r="B354" s="210" t="inlineStr">
        <is>
          <t>AV.ARGENT - VIR. DECOUVERT 90044-0341166</t>
        </is>
      </c>
      <c r="C354" s="211" t="n">
        <v>217.75</v>
      </c>
      <c r="D354" s="210" t="inlineStr">
        <is>
          <t>REVIEW</t>
        </is>
      </c>
      <c r="E354" s="210" t="inlineStr">
        <is>
          <t>file_20---4fff6d08-7c83-4253-b37d-01b0ec0d30a9.csv</t>
        </is>
      </c>
    </row>
    <row r="355">
      <c r="A355" s="212" t="n">
        <v>44823</v>
      </c>
      <c r="B355" s="213" t="inlineStr">
        <is>
          <t>AV.ARGENT - VIR. DECOUVERT 90044-0341166</t>
        </is>
      </c>
      <c r="C355" s="214" t="n">
        <v>26.01</v>
      </c>
      <c r="D355" s="213" t="inlineStr">
        <is>
          <t>REVIEW</t>
        </is>
      </c>
      <c r="E355" s="213" t="inlineStr">
        <is>
          <t>file_20---4fff6d08-7c83-4253-b37d-01b0ec0d30a9.csv</t>
        </is>
      </c>
    </row>
    <row r="356">
      <c r="A356" s="209" t="n">
        <v>44837</v>
      </c>
      <c r="B356" s="210" t="inlineStr">
        <is>
          <t>AV.ARGENT - VIR. DECOUVERT 90044-0341166</t>
        </is>
      </c>
      <c r="C356" s="211" t="n">
        <v>542.0599999999999</v>
      </c>
      <c r="D356" s="210" t="inlineStr">
        <is>
          <t>REVIEW</t>
        </is>
      </c>
      <c r="E356" s="210" t="inlineStr">
        <is>
          <t>file_20---4fff6d08-7c83-4253-b37d-01b0ec0d30a9.csv</t>
        </is>
      </c>
    </row>
    <row r="357">
      <c r="A357" s="212" t="n">
        <v>44816</v>
      </c>
      <c r="B357" s="213" t="inlineStr">
        <is>
          <t>PAIEMENT CAISSE</t>
        </is>
      </c>
      <c r="C357" s="214" t="n">
        <v>1000</v>
      </c>
      <c r="D357" s="213" t="inlineStr">
        <is>
          <t>REVIEW</t>
        </is>
      </c>
      <c r="E357" s="213" t="inlineStr">
        <is>
          <t>file_20---4fff6d08-7c83-4253-b37d-01b0ec0d30a9.csv</t>
        </is>
      </c>
    </row>
    <row r="358">
      <c r="A358" s="209" t="n">
        <v>44826</v>
      </c>
      <c r="B358" s="210" t="inlineStr">
        <is>
          <t>PAIEMENT CAISSE</t>
        </is>
      </c>
      <c r="C358" s="211" t="n">
        <v>500</v>
      </c>
      <c r="D358" s="210" t="inlineStr">
        <is>
          <t>REVIEW</t>
        </is>
      </c>
      <c r="E358" s="210" t="inlineStr">
        <is>
          <t>file_20---4fff6d08-7c83-4253-b37d-01b0ec0d30a9.csv</t>
        </is>
      </c>
    </row>
    <row r="359">
      <c r="A359" s="212" t="n">
        <v>44830</v>
      </c>
      <c r="B359" s="213" t="inlineStr">
        <is>
          <t>PAIEMENT CAISSE</t>
        </is>
      </c>
      <c r="C359" s="214" t="n">
        <v>1000</v>
      </c>
      <c r="D359" s="213" t="inlineStr">
        <is>
          <t>REVIEW</t>
        </is>
      </c>
      <c r="E359" s="213" t="inlineStr">
        <is>
          <t>file_20---4fff6d08-7c83-4253-b37d-01b0ec0d30a9.csv</t>
        </is>
      </c>
    </row>
    <row r="360">
      <c r="A360" s="209" t="n">
        <v>44831</v>
      </c>
      <c r="B360" s="210" t="inlineStr">
        <is>
          <t>PAIEMENT CAISSE</t>
        </is>
      </c>
      <c r="C360" s="211" t="n">
        <v>500</v>
      </c>
      <c r="D360" s="210" t="inlineStr">
        <is>
          <t>REVIEW</t>
        </is>
      </c>
      <c r="E360" s="210" t="inlineStr">
        <is>
          <t>file_20---4fff6d08-7c83-4253-b37d-01b0ec0d30a9.csv</t>
        </is>
      </c>
    </row>
    <row r="361">
      <c r="A361" s="212" t="n">
        <v>44837</v>
      </c>
      <c r="B361" s="213" t="inlineStr">
        <is>
          <t>PAIEMENT CAISSE</t>
        </is>
      </c>
      <c r="C361" s="214" t="n">
        <v>500</v>
      </c>
      <c r="D361" s="213" t="inlineStr">
        <is>
          <t>REVIEW</t>
        </is>
      </c>
      <c r="E361" s="213" t="inlineStr">
        <is>
          <t>file_20---4fff6d08-7c83-4253-b37d-01b0ec0d30a9.csv</t>
        </is>
      </c>
    </row>
    <row r="362">
      <c r="A362" s="209" t="n">
        <v>44838</v>
      </c>
      <c r="B362" s="210" t="inlineStr">
        <is>
          <t>PAIEMENT CAISSE</t>
        </is>
      </c>
      <c r="C362" s="211" t="n">
        <v>1000</v>
      </c>
      <c r="D362" s="210" t="inlineStr">
        <is>
          <t>REVIEW</t>
        </is>
      </c>
      <c r="E362" s="210" t="inlineStr">
        <is>
          <t>file_20---4fff6d08-7c83-4253-b37d-01b0ec0d30a9.csv</t>
        </is>
      </c>
    </row>
    <row r="363">
      <c r="A363" s="212" t="n">
        <v>44840</v>
      </c>
      <c r="B363" s="213" t="inlineStr">
        <is>
          <t>PAIEMENT CAISSE</t>
        </is>
      </c>
      <c r="C363" s="214" t="n">
        <v>300</v>
      </c>
      <c r="D363" s="213" t="inlineStr">
        <is>
          <t>REVIEW</t>
        </is>
      </c>
      <c r="E363" s="213" t="inlineStr">
        <is>
          <t>file_20---4fff6d08-7c83-4253-b37d-01b0ec0d30a9.csv</t>
        </is>
      </c>
    </row>
    <row r="364">
      <c r="A364" s="209" t="n">
        <v>44869</v>
      </c>
      <c r="B364" s="210" t="inlineStr">
        <is>
          <t>MENSUALITÉ FINANCEMENT ACCORD D</t>
        </is>
      </c>
      <c r="C364" s="211" t="n">
        <v>377.43</v>
      </c>
      <c r="D364" s="210" t="inlineStr">
        <is>
          <t>REVIEW</t>
        </is>
      </c>
      <c r="E364" s="210" t="inlineStr">
        <is>
          <t>file_29---04d0c451-3fa9-4341-adec-ec9d89a790fe.csv</t>
        </is>
      </c>
    </row>
    <row r="365">
      <c r="A365" s="212" t="n">
        <v>44869</v>
      </c>
      <c r="B365" s="213" t="inlineStr">
        <is>
          <t>Mensualité courante</t>
        </is>
      </c>
      <c r="C365" s="214" t="n">
        <v>322.54</v>
      </c>
      <c r="D365" s="213" t="inlineStr">
        <is>
          <t>REVIEW</t>
        </is>
      </c>
      <c r="E365" s="213" t="inlineStr">
        <is>
          <t>file_29---04d0c451-3fa9-4341-adec-ec9d89a790fe.csv</t>
        </is>
      </c>
    </row>
    <row r="366">
      <c r="A366" s="209" t="n">
        <v>44869</v>
      </c>
      <c r="B366" s="210" t="inlineStr">
        <is>
          <t>FRAIS DE CRÉDIT</t>
        </is>
      </c>
      <c r="C366" s="211" t="n">
        <v>232.68</v>
      </c>
      <c r="D366" s="210" t="inlineStr">
        <is>
          <t>REVIEW</t>
        </is>
      </c>
      <c r="E366" s="210" t="inlineStr">
        <is>
          <t>file_29---04d0c451-3fa9-4341-adec-ec9d89a790fe.csv</t>
        </is>
      </c>
    </row>
    <row r="367">
      <c r="A367" s="212" t="n">
        <v>44869</v>
      </c>
      <c r="B367" s="213" t="inlineStr">
        <is>
          <t>ASSURANCE SOLDE DSF PARTICULIER</t>
        </is>
      </c>
      <c r="C367" s="214" t="n">
        <v>185.01</v>
      </c>
      <c r="D367" s="213" t="inlineStr">
        <is>
          <t>REVIEW</t>
        </is>
      </c>
      <c r="E367" s="213" t="inlineStr">
        <is>
          <t>file_29---04d0c451-3fa9-4341-adec-ec9d89a790fe.csv</t>
        </is>
      </c>
    </row>
    <row r="368">
      <c r="A368" s="209" t="n">
        <v>44869</v>
      </c>
      <c r="B368" s="210" t="inlineStr">
        <is>
          <t>BONIDOLLARS utilisés au cours du mois</t>
        </is>
      </c>
      <c r="C368" s="211" t="n">
        <v>71.59</v>
      </c>
      <c r="D368" s="210" t="inlineStr">
        <is>
          <t>REVIEW</t>
        </is>
      </c>
      <c r="E368" s="210" t="inlineStr">
        <is>
          <t>file_29---04d0c451-3fa9-4341-adec-ec9d89a790fe.csv</t>
        </is>
      </c>
    </row>
    <row r="369">
      <c r="A369" s="212" t="n">
        <v>44869</v>
      </c>
      <c r="B369" s="213" t="inlineStr">
        <is>
          <t>Intérêt</t>
        </is>
      </c>
      <c r="C369" s="214" t="n">
        <v>54.89</v>
      </c>
      <c r="D369" s="213" t="inlineStr">
        <is>
          <t>REVIEW</t>
        </is>
      </c>
      <c r="E369" s="213" t="inlineStr">
        <is>
          <t>file_29---04d0c451-3fa9-4341-adec-ec9d89a790fe.csv</t>
        </is>
      </c>
    </row>
    <row r="370">
      <c r="A370" s="209" t="n">
        <v>44869</v>
      </c>
      <c r="B370" s="210" t="inlineStr">
        <is>
          <t>TAXE QC ASS-SOLDE DSF PARTICULIER</t>
        </is>
      </c>
      <c r="C370" s="211" t="n">
        <v>16.65</v>
      </c>
      <c r="D370" s="210" t="inlineStr">
        <is>
          <t>REVIEW</t>
        </is>
      </c>
      <c r="E370" s="210" t="inlineStr">
        <is>
          <t>file_29---04d0c451-3fa9-4341-adec-ec9d89a790fe.csv</t>
        </is>
      </c>
    </row>
    <row r="371">
      <c r="A371" s="212" t="n">
        <v>44869</v>
      </c>
      <c r="B371" s="213" t="inlineStr">
        <is>
          <t>PAIEMENT CAISSE</t>
        </is>
      </c>
      <c r="C371" s="214" t="n">
        <v>400</v>
      </c>
      <c r="D371" s="213" t="inlineStr">
        <is>
          <t>REVIEW</t>
        </is>
      </c>
      <c r="E371" s="213" t="inlineStr">
        <is>
          <t>file_29---04d0c451-3fa9-4341-adec-ec9d89a790fe.csv</t>
        </is>
      </c>
    </row>
    <row r="372">
      <c r="A372" s="209" t="n">
        <v>44869</v>
      </c>
      <c r="B372" s="210" t="inlineStr">
        <is>
          <t>BONIDOLLARS accumulés au cours du mois</t>
        </is>
      </c>
      <c r="C372" s="211" t="n">
        <v>24.82</v>
      </c>
      <c r="D372" s="210" t="inlineStr">
        <is>
          <t>REVIEW</t>
        </is>
      </c>
      <c r="E372" s="210" t="inlineStr">
        <is>
          <t>file_29---04d0c451-3fa9-4341-adec-ec9d89a790fe.csv</t>
        </is>
      </c>
    </row>
    <row r="373">
      <c r="A373" s="212" t="n">
        <v>44866</v>
      </c>
      <c r="B373" s="213" t="inlineStr">
        <is>
          <t>AMZ*Powersport Superst</t>
        </is>
      </c>
      <c r="C373" s="214" t="n">
        <v>0.03</v>
      </c>
      <c r="D373" s="213" t="inlineStr">
        <is>
          <t>REVIEW</t>
        </is>
      </c>
      <c r="E373" s="213" t="inlineStr">
        <is>
          <t>file_29---04d0c451-3fa9-4341-adec-ec9d89a790fe.csv</t>
        </is>
      </c>
    </row>
    <row r="374">
      <c r="A374" s="209" t="n">
        <v>44863</v>
      </c>
      <c r="B374" s="210" t="inlineStr">
        <is>
          <t>SAQ33618 THIBEAU</t>
        </is>
      </c>
      <c r="C374" s="211" t="n">
        <v>71</v>
      </c>
      <c r="D374" s="210" t="inlineStr">
        <is>
          <t>REVIEW</t>
        </is>
      </c>
      <c r="E374" s="210" t="inlineStr">
        <is>
          <t>file_29---04d0c451-3fa9-4341-adec-ec9d89a790fe.csv</t>
        </is>
      </c>
    </row>
    <row r="375">
      <c r="A375" s="212" t="n">
        <v>44863</v>
      </c>
      <c r="B375" s="213" t="inlineStr">
        <is>
          <t>BULK BARN #736 TROIS-RIVIT</t>
        </is>
      </c>
      <c r="C375" s="214" t="n">
        <v>28.65</v>
      </c>
      <c r="D375" s="213" t="inlineStr">
        <is>
          <t>REVIEW</t>
        </is>
      </c>
      <c r="E375" s="213" t="inlineStr">
        <is>
          <t>file_29---04d0c451-3fa9-4341-adec-ec9d89a790fe.csv</t>
        </is>
      </c>
    </row>
    <row r="376">
      <c r="A376" s="209" t="n">
        <v>44863</v>
      </c>
      <c r="B376" s="210" t="inlineStr">
        <is>
          <t>Kijiji Canada Ltd</t>
        </is>
      </c>
      <c r="C376" s="211" t="n">
        <v>14.89</v>
      </c>
      <c r="D376" s="210" t="inlineStr">
        <is>
          <t>REVIEW</t>
        </is>
      </c>
      <c r="E376" s="210" t="inlineStr">
        <is>
          <t>file_29---04d0c451-3fa9-4341-adec-ec9d89a790fe.csv</t>
        </is>
      </c>
    </row>
    <row r="377">
      <c r="A377" s="212" t="n">
        <v>44862</v>
      </c>
      <c r="B377" s="213" t="inlineStr">
        <is>
          <t>DORMEZ-VOUS - GENE-H-KRUGT</t>
        </is>
      </c>
      <c r="C377" s="214" t="n">
        <v>574.9400000000001</v>
      </c>
      <c r="D377" s="213" t="inlineStr">
        <is>
          <t>REVIEW</t>
        </is>
      </c>
      <c r="E377" s="213" t="inlineStr">
        <is>
          <t>file_29---04d0c451-3fa9-4341-adec-ec9d89a790fe.csv</t>
        </is>
      </c>
    </row>
    <row r="378">
      <c r="A378" s="209" t="n">
        <v>44861</v>
      </c>
      <c r="B378" s="210" t="inlineStr">
        <is>
          <t>AV.ARGENT - VIR. DECOUVERT 90044-0341166</t>
        </is>
      </c>
      <c r="C378" s="211" t="n">
        <v>178.17</v>
      </c>
      <c r="D378" s="210" t="inlineStr">
        <is>
          <t>REVIEW</t>
        </is>
      </c>
      <c r="E378" s="210" t="inlineStr">
        <is>
          <t>file_29---04d0c451-3fa9-4341-adec-ec9d89a790fe.csv</t>
        </is>
      </c>
    </row>
    <row r="379">
      <c r="A379" s="212" t="n">
        <v>44859</v>
      </c>
      <c r="B379" s="213" t="inlineStr">
        <is>
          <t>FRAIS ANNUELS</t>
        </is>
      </c>
      <c r="C379" s="214" t="n">
        <v>50</v>
      </c>
      <c r="D379" s="213" t="inlineStr">
        <is>
          <t>REVIEW</t>
        </is>
      </c>
      <c r="E379" s="213" t="inlineStr">
        <is>
          <t>file_29---04d0c451-3fa9-4341-adec-ec9d89a790fe.csv</t>
        </is>
      </c>
    </row>
    <row r="380">
      <c r="A380" s="209" t="n">
        <v>44858</v>
      </c>
      <c r="B380" s="210" t="inlineStr">
        <is>
          <t>PROVIGO LE MARCHE ST-B</t>
        </is>
      </c>
      <c r="C380" s="211" t="n">
        <v>30.17</v>
      </c>
      <c r="D380" s="210" t="inlineStr">
        <is>
          <t>REVIEW</t>
        </is>
      </c>
      <c r="E380" s="210" t="inlineStr">
        <is>
          <t>file_29---04d0c451-3fa9-4341-adec-ec9d89a790fe.csv</t>
        </is>
      </c>
    </row>
    <row r="381">
      <c r="A381" s="212" t="n">
        <v>44858</v>
      </c>
      <c r="B381" s="213" t="inlineStr">
        <is>
          <t>PETROCAN-285 VALMONT</t>
        </is>
      </c>
      <c r="C381" s="214" t="n">
        <v>9.35</v>
      </c>
      <c r="D381" s="213" t="inlineStr">
        <is>
          <t>REVIEW</t>
        </is>
      </c>
      <c r="E381" s="213" t="inlineStr">
        <is>
          <t>file_29---04d0c451-3fa9-4341-adec-ec9d89a790fe.csv</t>
        </is>
      </c>
    </row>
    <row r="382">
      <c r="A382" s="209" t="n">
        <v>44858</v>
      </c>
      <c r="B382" s="210" t="inlineStr">
        <is>
          <t>AV.ARGENT - VIR. DECOUVERT 90044-0341166</t>
        </is>
      </c>
      <c r="C382" s="211" t="n">
        <v>70</v>
      </c>
      <c r="D382" s="210" t="inlineStr">
        <is>
          <t>REVIEW</t>
        </is>
      </c>
      <c r="E382" s="210" t="inlineStr">
        <is>
          <t>file_29---04d0c451-3fa9-4341-adec-ec9d89a790fe.csv</t>
        </is>
      </c>
    </row>
    <row r="383">
      <c r="A383" s="212" t="n">
        <v>44856</v>
      </c>
      <c r="B383" s="213" t="inlineStr">
        <is>
          <t>AV.ARGENT - VIR. DECOUVERT 90044-0341166</t>
        </is>
      </c>
      <c r="C383" s="214" t="n">
        <v>15.51</v>
      </c>
      <c r="D383" s="213" t="inlineStr">
        <is>
          <t>REVIEW</t>
        </is>
      </c>
      <c r="E383" s="213" t="inlineStr">
        <is>
          <t>file_29---04d0c451-3fa9-4341-adec-ec9d89a790fe.csv</t>
        </is>
      </c>
    </row>
    <row r="384">
      <c r="A384" s="209" t="n">
        <v>44855</v>
      </c>
      <c r="B384" s="210" t="inlineStr">
        <is>
          <t>SHOP SANTE STE-HYANCINTHE</t>
        </is>
      </c>
      <c r="C384" s="211" t="n">
        <v>60.94</v>
      </c>
      <c r="D384" s="210" t="inlineStr">
        <is>
          <t>REVIEW</t>
        </is>
      </c>
      <c r="E384" s="210" t="inlineStr">
        <is>
          <t>file_29---04d0c451-3fa9-4341-adec-ec9d89a790fe.csv</t>
        </is>
      </c>
    </row>
    <row r="385">
      <c r="A385" s="212" t="n">
        <v>44854</v>
      </c>
      <c r="B385" s="213" t="inlineStr">
        <is>
          <t>AV.ARGENT - VIR. DECOUVERT 90044-0341166</t>
        </is>
      </c>
      <c r="C385" s="214" t="n">
        <v>216.6</v>
      </c>
      <c r="D385" s="213" t="inlineStr">
        <is>
          <t>REVIEW</t>
        </is>
      </c>
      <c r="E385" s="213" t="inlineStr">
        <is>
          <t>file_29---04d0c451-3fa9-4341-adec-ec9d89a790fe.csv</t>
        </is>
      </c>
    </row>
    <row r="386">
      <c r="A386" s="209" t="n">
        <v>44853</v>
      </c>
      <c r="B386" s="210" t="inlineStr">
        <is>
          <t>RADIOLOGIX ST-HYACINTHE</t>
        </is>
      </c>
      <c r="C386" s="211" t="n">
        <v>64</v>
      </c>
      <c r="D386" s="210" t="inlineStr">
        <is>
          <t>REVIEW</t>
        </is>
      </c>
      <c r="E386" s="210" t="inlineStr">
        <is>
          <t>file_29---04d0c451-3fa9-4341-adec-ec9d89a790fe.csv</t>
        </is>
      </c>
    </row>
    <row r="387">
      <c r="A387" s="212" t="n">
        <v>44852</v>
      </c>
      <c r="B387" s="213" t="inlineStr">
        <is>
          <t>AMZ*High Sierra Shower</t>
        </is>
      </c>
      <c r="C387" s="214" t="n">
        <v>0.01</v>
      </c>
      <c r="D387" s="213" t="inlineStr">
        <is>
          <t>REVIEW</t>
        </is>
      </c>
      <c r="E387" s="213" t="inlineStr">
        <is>
          <t>file_29---04d0c451-3fa9-4341-adec-ec9d89a790fe.csv</t>
        </is>
      </c>
    </row>
    <row r="388">
      <c r="A388" s="209" t="n">
        <v>44850</v>
      </c>
      <c r="B388" s="210" t="inlineStr">
        <is>
          <t>AIR- SERV A PS609733</t>
        </is>
      </c>
      <c r="C388" s="211" t="n">
        <v>2</v>
      </c>
      <c r="D388" s="210" t="inlineStr">
        <is>
          <t>REVIEW</t>
        </is>
      </c>
      <c r="E388" s="210" t="inlineStr">
        <is>
          <t>file_29---04d0c451-3fa9-4341-adec-ec9d89a790fe.csv</t>
        </is>
      </c>
    </row>
    <row r="389">
      <c r="A389" s="212" t="n">
        <v>44849</v>
      </c>
      <c r="B389" s="213" t="inlineStr">
        <is>
          <t>TICKETMASTER CANADA HOST</t>
        </is>
      </c>
      <c r="C389" s="214" t="n">
        <v>697.98</v>
      </c>
      <c r="D389" s="213" t="inlineStr">
        <is>
          <t>REVIEW</t>
        </is>
      </c>
      <c r="E389" s="213" t="inlineStr">
        <is>
          <t>file_29---04d0c451-3fa9-4341-adec-ec9d89a790fe.csv</t>
        </is>
      </c>
    </row>
    <row r="390">
      <c r="A390" s="209" t="n">
        <v>44848</v>
      </c>
      <c r="B390" s="210" t="inlineStr">
        <is>
          <t>PAIEMENT CAISSE</t>
        </is>
      </c>
      <c r="C390" s="211" t="n">
        <v>1500</v>
      </c>
      <c r="D390" s="210" t="inlineStr">
        <is>
          <t>REVIEW</t>
        </is>
      </c>
      <c r="E390" s="210" t="inlineStr">
        <is>
          <t>file_29---04d0c451-3fa9-4341-adec-ec9d89a790fe.csv</t>
        </is>
      </c>
    </row>
    <row r="391">
      <c r="A391" s="212" t="n">
        <v>44848</v>
      </c>
      <c r="B391" s="213" t="inlineStr">
        <is>
          <t>PAIEMENT CAISSE</t>
        </is>
      </c>
      <c r="C391" s="214" t="n">
        <v>1500</v>
      </c>
      <c r="D391" s="213" t="inlineStr">
        <is>
          <t>REVIEW</t>
        </is>
      </c>
      <c r="E391" s="213" t="inlineStr">
        <is>
          <t>file_29---04d0c451-3fa9-4341-adec-ec9d89a790fe.csv</t>
        </is>
      </c>
    </row>
    <row r="392">
      <c r="A392" s="209" t="n">
        <v>44847</v>
      </c>
      <c r="B392" s="210" t="inlineStr">
        <is>
          <t>PAIEMENT CAISSE</t>
        </is>
      </c>
      <c r="C392" s="211" t="n">
        <v>1000.24</v>
      </c>
      <c r="D392" s="210" t="inlineStr">
        <is>
          <t>REVIEW</t>
        </is>
      </c>
      <c r="E392" s="210" t="inlineStr">
        <is>
          <t>file_29---04d0c451-3fa9-4341-adec-ec9d89a790fe.csv</t>
        </is>
      </c>
    </row>
    <row r="393">
      <c r="A393" s="212" t="n">
        <v>44845</v>
      </c>
      <c r="B393" s="213" t="inlineStr">
        <is>
          <t>AV.ARGENT - VIR. DECOUVERT</t>
        </is>
      </c>
      <c r="C393" s="214" t="n">
        <v>70</v>
      </c>
      <c r="D393" s="213" t="inlineStr">
        <is>
          <t>REVIEW</t>
        </is>
      </c>
      <c r="E393" s="213" t="inlineStr">
        <is>
          <t>file_29---04d0c451-3fa9-4341-adec-ec9d89a790fe.csv</t>
        </is>
      </c>
    </row>
    <row r="394">
      <c r="A394" s="209" t="n">
        <v>44845</v>
      </c>
      <c r="B394" s="210" t="inlineStr">
        <is>
          <t>CRÉDIT TRANSPORT EN COMMUN BONIDOLLARS</t>
        </is>
      </c>
      <c r="C394" s="211" t="n">
        <v>50</v>
      </c>
      <c r="D394" s="210" t="inlineStr">
        <is>
          <t>REVIEW</t>
        </is>
      </c>
      <c r="E394" s="210" t="inlineStr">
        <is>
          <t>file_29---04d0c451-3fa9-4341-adec-ec9d89a790fe.csv</t>
        </is>
      </c>
    </row>
    <row r="395">
      <c r="A395" s="212" t="n">
        <v>44844</v>
      </c>
      <c r="B395" s="213" t="inlineStr">
        <is>
          <t>VIVID RACING</t>
        </is>
      </c>
      <c r="C395" s="214" t="n">
        <v>243.23</v>
      </c>
      <c r="D395" s="213" t="inlineStr">
        <is>
          <t>REVIEW</t>
        </is>
      </c>
      <c r="E395" s="213" t="inlineStr">
        <is>
          <t>file_29---04d0c451-3fa9-4341-adec-ec9d89a790fe.csv</t>
        </is>
      </c>
    </row>
    <row r="396">
      <c r="A396" s="209" t="n">
        <v>44845</v>
      </c>
      <c r="B396" s="210" t="inlineStr">
        <is>
          <t>CRÉDIT TRANSPORT EN COMMUN BONIDOLLARS</t>
        </is>
      </c>
      <c r="C396" s="211" t="n">
        <v>50</v>
      </c>
      <c r="D396" s="210" t="inlineStr">
        <is>
          <t>REVIEW</t>
        </is>
      </c>
      <c r="E396" s="210" t="inlineStr">
        <is>
          <t>file_29---04d0c451-3fa9-4341-adec-ec9d89a790fe.csv</t>
        </is>
      </c>
    </row>
    <row r="397">
      <c r="A397" s="212" t="n">
        <v>44847</v>
      </c>
      <c r="B397" s="213" t="inlineStr">
        <is>
          <t>PAIEMENT CAISSE</t>
        </is>
      </c>
      <c r="C397" s="214" t="n">
        <v>1000.24</v>
      </c>
      <c r="D397" s="213" t="inlineStr">
        <is>
          <t>REVIEW</t>
        </is>
      </c>
      <c r="E397" s="213" t="inlineStr">
        <is>
          <t>file_29---04d0c451-3fa9-4341-adec-ec9d89a790fe.csv</t>
        </is>
      </c>
    </row>
    <row r="398">
      <c r="A398" s="209" t="n">
        <v>44848</v>
      </c>
      <c r="B398" s="210" t="inlineStr">
        <is>
          <t>PAIEMENT CAISSE</t>
        </is>
      </c>
      <c r="C398" s="211" t="n">
        <v>1500</v>
      </c>
      <c r="D398" s="210" t="inlineStr">
        <is>
          <t>REVIEW</t>
        </is>
      </c>
      <c r="E398" s="210" t="inlineStr">
        <is>
          <t>file_29---04d0c451-3fa9-4341-adec-ec9d89a790fe.csv</t>
        </is>
      </c>
    </row>
    <row r="399">
      <c r="A399" s="212" t="n">
        <v>44848</v>
      </c>
      <c r="B399" s="213" t="inlineStr">
        <is>
          <t>PAIEMENT CAISSE</t>
        </is>
      </c>
      <c r="C399" s="214" t="n">
        <v>1500</v>
      </c>
      <c r="D399" s="213" t="inlineStr">
        <is>
          <t>REVIEW</t>
        </is>
      </c>
      <c r="E399" s="213" t="inlineStr">
        <is>
          <t>file_29---04d0c451-3fa9-4341-adec-ec9d89a790fe.csv</t>
        </is>
      </c>
    </row>
    <row r="400">
      <c r="A400" s="209" t="n">
        <v>44869</v>
      </c>
      <c r="B400" s="210" t="inlineStr">
        <is>
          <t>PAIEMENT CAISSE</t>
        </is>
      </c>
      <c r="C400" s="211" t="n">
        <v>400</v>
      </c>
      <c r="D400" s="210" t="inlineStr">
        <is>
          <t>REVIEW</t>
        </is>
      </c>
      <c r="E400" s="210" t="inlineStr">
        <is>
          <t>file_29---04d0c451-3fa9-4341-adec-ec9d89a790fe.csv</t>
        </is>
      </c>
    </row>
    <row r="401">
      <c r="A401" s="212" t="n">
        <v>44852</v>
      </c>
      <c r="B401" s="213" t="inlineStr">
        <is>
          <t>AMZ*High Sierra Shower</t>
        </is>
      </c>
      <c r="C401" s="214" t="n">
        <v>0.01</v>
      </c>
      <c r="D401" s="213" t="inlineStr">
        <is>
          <t>REVIEW</t>
        </is>
      </c>
      <c r="E401" s="213" t="inlineStr">
        <is>
          <t>file_29---04d0c451-3fa9-4341-adec-ec9d89a790fe.csv</t>
        </is>
      </c>
    </row>
    <row r="402">
      <c r="A402" s="209" t="n">
        <v>44856</v>
      </c>
      <c r="B402" s="210" t="inlineStr">
        <is>
          <t>AV.ARGENT - VIR. DECOUVERT 90044-0341166</t>
        </is>
      </c>
      <c r="C402" s="211" t="n">
        <v>15.51</v>
      </c>
      <c r="D402" s="210" t="inlineStr">
        <is>
          <t>REVIEW</t>
        </is>
      </c>
      <c r="E402" s="210" t="inlineStr">
        <is>
          <t>file_29---04d0c451-3fa9-4341-adec-ec9d89a790fe.csv</t>
        </is>
      </c>
    </row>
    <row r="403">
      <c r="A403" s="212" t="n">
        <v>44858</v>
      </c>
      <c r="B403" s="213" t="inlineStr">
        <is>
          <t>AV.ARGENT - VIR. DECOUVERT 90044-0341166</t>
        </is>
      </c>
      <c r="C403" s="214" t="n">
        <v>70</v>
      </c>
      <c r="D403" s="213" t="inlineStr">
        <is>
          <t>REVIEW</t>
        </is>
      </c>
      <c r="E403" s="213" t="inlineStr">
        <is>
          <t>file_29---04d0c451-3fa9-4341-adec-ec9d89a790fe.csv</t>
        </is>
      </c>
    </row>
    <row r="404">
      <c r="A404" s="209" t="n">
        <v>44861</v>
      </c>
      <c r="B404" s="210" t="inlineStr">
        <is>
          <t>AV.ARGENT - VIR. DECOUVERT 90044-0341166</t>
        </is>
      </c>
      <c r="C404" s="211" t="n">
        <v>178.17</v>
      </c>
      <c r="D404" s="210" t="inlineStr">
        <is>
          <t>REVIEW</t>
        </is>
      </c>
      <c r="E404" s="210" t="inlineStr">
        <is>
          <t>file_29---04d0c451-3fa9-4341-adec-ec9d89a790fe.csv</t>
        </is>
      </c>
    </row>
    <row r="405">
      <c r="A405" s="212" t="n">
        <v>44866</v>
      </c>
      <c r="B405" s="213" t="inlineStr">
        <is>
          <t>AMZ*Powersport Superst</t>
        </is>
      </c>
      <c r="C405" s="214" t="n">
        <v>0.03</v>
      </c>
      <c r="D405" s="213" t="inlineStr">
        <is>
          <t>REVIEW</t>
        </is>
      </c>
      <c r="E405" s="213" t="inlineStr">
        <is>
          <t>file_29---04d0c451-3fa9-4341-adec-ec9d89a790fe.csv</t>
        </is>
      </c>
    </row>
    <row r="406">
      <c r="A406" s="209" t="n">
        <v>44869</v>
      </c>
      <c r="B406" s="210" t="inlineStr">
        <is>
          <t>BONIDOLLARS accumulés au cours du mois</t>
        </is>
      </c>
      <c r="C406" s="211" t="n">
        <v>24.82</v>
      </c>
      <c r="D406" s="210" t="inlineStr">
        <is>
          <t>REVIEW</t>
        </is>
      </c>
      <c r="E406" s="210" t="inlineStr">
        <is>
          <t>file_29---04d0c451-3fa9-4341-adec-ec9d89a790fe.csv</t>
        </is>
      </c>
    </row>
    <row r="407">
      <c r="A407" s="212" t="n">
        <v>44901</v>
      </c>
      <c r="B407" s="213" t="inlineStr">
        <is>
          <t>MENSUALITÉ FINANCEMENT ACCORD D</t>
        </is>
      </c>
      <c r="C407" s="214" t="n">
        <v>377.43</v>
      </c>
      <c r="D407" s="213" t="inlineStr">
        <is>
          <t>REVIEW</t>
        </is>
      </c>
      <c r="E407" s="213" t="inlineStr">
        <is>
          <t>file_31---5dfc4d49-6a82-40de-8638-a1e2efe1d067.csv</t>
        </is>
      </c>
    </row>
    <row r="408">
      <c r="A408" s="209" t="n">
        <v>44901</v>
      </c>
      <c r="B408" s="210" t="inlineStr">
        <is>
          <t>Mensualité courante</t>
        </is>
      </c>
      <c r="C408" s="211" t="n">
        <v>318.27</v>
      </c>
      <c r="D408" s="210" t="inlineStr">
        <is>
          <t>REVIEW</t>
        </is>
      </c>
      <c r="E408" s="210" t="inlineStr">
        <is>
          <t>file_31---5dfc4d49-6a82-40de-8638-a1e2efe1d067.csv</t>
        </is>
      </c>
    </row>
    <row r="409">
      <c r="A409" s="212" t="n">
        <v>44901</v>
      </c>
      <c r="B409" s="213" t="inlineStr">
        <is>
          <t>FRAIS DE CRÉDIT</t>
        </is>
      </c>
      <c r="C409" s="214" t="n">
        <v>263.63</v>
      </c>
      <c r="D409" s="213" t="inlineStr">
        <is>
          <t>REVIEW</t>
        </is>
      </c>
      <c r="E409" s="213" t="inlineStr">
        <is>
          <t>file_31---5dfc4d49-6a82-40de-8638-a1e2efe1d067.csv</t>
        </is>
      </c>
    </row>
    <row r="410">
      <c r="A410" s="209" t="n">
        <v>44901</v>
      </c>
      <c r="B410" s="210" t="inlineStr">
        <is>
          <t>ASSURANCE SOLDE DSF PARTICULIER</t>
        </is>
      </c>
      <c r="C410" s="211" t="n">
        <v>187.36</v>
      </c>
      <c r="D410" s="210" t="inlineStr">
        <is>
          <t>REVIEW</t>
        </is>
      </c>
      <c r="E410" s="210" t="inlineStr">
        <is>
          <t>file_31---5dfc4d49-6a82-40de-8638-a1e2efe1d067.csv</t>
        </is>
      </c>
    </row>
    <row r="411">
      <c r="A411" s="212" t="n">
        <v>44901</v>
      </c>
      <c r="B411" s="213" t="inlineStr">
        <is>
          <t>Intérêt</t>
        </is>
      </c>
      <c r="C411" s="214" t="n">
        <v>59.16</v>
      </c>
      <c r="D411" s="213" t="inlineStr">
        <is>
          <t>REVIEW</t>
        </is>
      </c>
      <c r="E411" s="213" t="inlineStr">
        <is>
          <t>file_31---5dfc4d49-6a82-40de-8638-a1e2efe1d067.csv</t>
        </is>
      </c>
    </row>
    <row r="412">
      <c r="A412" s="209" t="n">
        <v>44901</v>
      </c>
      <c r="B412" s="210" t="inlineStr">
        <is>
          <t>TAXE QC ASS-SOLDE DSF PARTICULIER</t>
        </is>
      </c>
      <c r="C412" s="211" t="n">
        <v>16.86</v>
      </c>
      <c r="D412" s="210" t="inlineStr">
        <is>
          <t>REVIEW</t>
        </is>
      </c>
      <c r="E412" s="210" t="inlineStr">
        <is>
          <t>file_31---5dfc4d49-6a82-40de-8638-a1e2efe1d067.csv</t>
        </is>
      </c>
    </row>
    <row r="413">
      <c r="A413" s="212" t="n">
        <v>44900</v>
      </c>
      <c r="B413" s="213" t="inlineStr">
        <is>
          <t>PAIEMENT CAISSE</t>
        </is>
      </c>
      <c r="C413" s="214" t="n">
        <v>600</v>
      </c>
      <c r="D413" s="213" t="inlineStr">
        <is>
          <t>REVIEW</t>
        </is>
      </c>
      <c r="E413" s="213" t="inlineStr">
        <is>
          <t>file_31---5dfc4d49-6a82-40de-8638-a1e2efe1d067.csv</t>
        </is>
      </c>
    </row>
    <row r="414">
      <c r="A414" s="209" t="n">
        <v>44897</v>
      </c>
      <c r="B414" s="210" t="inlineStr">
        <is>
          <t>MOUT INTERNATIONAL REA ANJOU QC</t>
        </is>
      </c>
      <c r="C414" s="211" t="n">
        <v>231.88</v>
      </c>
      <c r="D414" s="210" t="inlineStr">
        <is>
          <t>REVIEW</t>
        </is>
      </c>
      <c r="E414" s="210" t="inlineStr">
        <is>
          <t>file_31---5dfc4d49-6a82-40de-8638-a1e2efe1d067.csv</t>
        </is>
      </c>
    </row>
    <row r="415">
      <c r="A415" s="212" t="n">
        <v>44896</v>
      </c>
      <c r="B415" s="213" t="inlineStr">
        <is>
          <t>TICKETMASTER CANADA HOST TORONTO ON</t>
        </is>
      </c>
      <c r="C415" s="214" t="n">
        <v>366</v>
      </c>
      <c r="D415" s="213" t="inlineStr">
        <is>
          <t>REVIEW</t>
        </is>
      </c>
      <c r="E415" s="213" t="inlineStr">
        <is>
          <t>file_31---5dfc4d49-6a82-40de-8638-a1e2efe1d067.csv</t>
        </is>
      </c>
    </row>
    <row r="416">
      <c r="A416" s="209" t="n">
        <v>44896</v>
      </c>
      <c r="B416" s="210" t="inlineStr">
        <is>
          <t>HOPITAL VET HOUSSART TROIS RIVIEREQC</t>
        </is>
      </c>
      <c r="C416" s="211" t="n">
        <v>22.98</v>
      </c>
      <c r="D416" s="210" t="inlineStr">
        <is>
          <t>REVIEW</t>
        </is>
      </c>
      <c r="E416" s="210" t="inlineStr">
        <is>
          <t>file_31---5dfc4d49-6a82-40de-8638-a1e2efe1d067.csv</t>
        </is>
      </c>
    </row>
    <row r="417">
      <c r="A417" s="212" t="n">
        <v>44890</v>
      </c>
      <c r="B417" s="213" t="inlineStr">
        <is>
          <t>MONKEYDM PUBLISHINGSRL OSORHEI RO</t>
        </is>
      </c>
      <c r="C417" s="214" t="n">
        <v>54.8</v>
      </c>
      <c r="D417" s="213" t="inlineStr">
        <is>
          <t>REVIEW</t>
        </is>
      </c>
      <c r="E417" s="213" t="inlineStr">
        <is>
          <t>file_31---5dfc4d49-6a82-40de-8638-a1e2efe1d067.csv</t>
        </is>
      </c>
    </row>
    <row r="418">
      <c r="A418" s="209" t="n">
        <v>44887</v>
      </c>
      <c r="B418" s="210" t="inlineStr">
        <is>
          <t>BK #7308 RICHELIEU QC</t>
        </is>
      </c>
      <c r="C418" s="211" t="n">
        <v>14.94</v>
      </c>
      <c r="D418" s="210" t="inlineStr">
        <is>
          <t>REVIEW</t>
        </is>
      </c>
      <c r="E418" s="210" t="inlineStr">
        <is>
          <t>file_31---5dfc4d49-6a82-40de-8638-a1e2efe1d067.csv</t>
        </is>
      </c>
    </row>
    <row r="419">
      <c r="A419" s="212" t="n">
        <v>44886</v>
      </c>
      <c r="B419" s="213" t="inlineStr">
        <is>
          <t>WWW.BUYGAMES.PS HTTPSWWW.BUYGWY</t>
        </is>
      </c>
      <c r="C419" s="214" t="n">
        <v>37.85</v>
      </c>
      <c r="D419" s="213" t="inlineStr">
        <is>
          <t>REVIEW</t>
        </is>
      </c>
      <c r="E419" s="213" t="inlineStr">
        <is>
          <t>file_31---5dfc4d49-6a82-40de-8638-a1e2efe1d067.csv</t>
        </is>
      </c>
    </row>
    <row r="420">
      <c r="A420" s="209" t="n">
        <v>44886</v>
      </c>
      <c r="B420" s="210" t="inlineStr">
        <is>
          <t>PAIEMENT CAISSE</t>
        </is>
      </c>
      <c r="C420" s="211" t="n">
        <v>828</v>
      </c>
      <c r="D420" s="210" t="inlineStr">
        <is>
          <t>REVIEW</t>
        </is>
      </c>
      <c r="E420" s="210" t="inlineStr">
        <is>
          <t>file_31---5dfc4d49-6a82-40de-8638-a1e2efe1d067.csv</t>
        </is>
      </c>
    </row>
    <row r="421">
      <c r="A421" s="212" t="n">
        <v>44881</v>
      </c>
      <c r="B421" s="213" t="inlineStr">
        <is>
          <t>PAIEMENT CAISSE</t>
        </is>
      </c>
      <c r="C421" s="214" t="n">
        <v>1000</v>
      </c>
      <c r="D421" s="213" t="inlineStr">
        <is>
          <t>REVIEW</t>
        </is>
      </c>
      <c r="E421" s="213" t="inlineStr">
        <is>
          <t>file_31---5dfc4d49-6a82-40de-8638-a1e2efe1d067.csv</t>
        </is>
      </c>
    </row>
    <row r="422">
      <c r="A422" s="209" t="n">
        <v>44880</v>
      </c>
      <c r="B422" s="210" t="inlineStr">
        <is>
          <t>AV.ARGENT - VIR. DECOUVERT 90044-0341166</t>
        </is>
      </c>
      <c r="C422" s="211" t="n">
        <v>39.23</v>
      </c>
      <c r="D422" s="210" t="inlineStr">
        <is>
          <t>REVIEW</t>
        </is>
      </c>
      <c r="E422" s="210" t="inlineStr">
        <is>
          <t>file_31---5dfc4d49-6a82-40de-8638-a1e2efe1d067.csv</t>
        </is>
      </c>
    </row>
    <row r="423">
      <c r="A423" s="212" t="n">
        <v>44879</v>
      </c>
      <c r="B423" s="213" t="inlineStr">
        <is>
          <t>AV.ARGENT - VIR. DECOUVERT 90044-0341166</t>
        </is>
      </c>
      <c r="C423" s="214" t="n">
        <v>178.17</v>
      </c>
      <c r="D423" s="213" t="inlineStr">
        <is>
          <t>REVIEW</t>
        </is>
      </c>
      <c r="E423" s="213" t="inlineStr">
        <is>
          <t>file_31---5dfc4d49-6a82-40de-8638-a1e2efe1d067.csv</t>
        </is>
      </c>
    </row>
    <row r="424">
      <c r="A424" s="209" t="n">
        <v>44879</v>
      </c>
      <c r="B424" s="210" t="inlineStr">
        <is>
          <t>LE CIRCUIT ELECTRIQUE MONTREAL QC</t>
        </is>
      </c>
      <c r="C424" s="211" t="n">
        <v>50</v>
      </c>
      <c r="D424" s="210" t="inlineStr">
        <is>
          <t>REVIEW</t>
        </is>
      </c>
      <c r="E424" s="210" t="inlineStr">
        <is>
          <t>file_31---5dfc4d49-6a82-40de-8638-a1e2efe1d067.csv</t>
        </is>
      </c>
    </row>
    <row r="425">
      <c r="A425" s="212" t="n">
        <v>44879</v>
      </c>
      <c r="B425" s="213" t="inlineStr">
        <is>
          <t>LIBRE SERVICE MATTAWIN TROIS-RIVES QC</t>
        </is>
      </c>
      <c r="C425" s="214" t="n">
        <v>36.32</v>
      </c>
      <c r="D425" s="213" t="inlineStr">
        <is>
          <t>REVIEW</t>
        </is>
      </c>
      <c r="E425" s="213" t="inlineStr">
        <is>
          <t>file_31---5dfc4d49-6a82-40de-8638-a1e2efe1d067.csv</t>
        </is>
      </c>
    </row>
    <row r="426">
      <c r="A426" s="209" t="n">
        <v>44879</v>
      </c>
      <c r="B426" s="210" t="inlineStr">
        <is>
          <t>PAIEMENT CAISSE</t>
        </is>
      </c>
      <c r="C426" s="211" t="n">
        <v>300</v>
      </c>
      <c r="D426" s="210" t="inlineStr">
        <is>
          <t>REVIEW</t>
        </is>
      </c>
      <c r="E426" s="210" t="inlineStr">
        <is>
          <t>file_31---5dfc4d49-6a82-40de-8638-a1e2efe1d067.csv</t>
        </is>
      </c>
    </row>
    <row r="427">
      <c r="A427" s="212" t="n">
        <v>44874</v>
      </c>
      <c r="B427" s="213" t="inlineStr">
        <is>
          <t>AV.ARGENT - VIR. DECOUVERT 90044-0341166</t>
        </is>
      </c>
      <c r="C427" s="214" t="n">
        <v>9.949999999999999</v>
      </c>
      <c r="D427" s="213" t="inlineStr">
        <is>
          <t>REVIEW</t>
        </is>
      </c>
      <c r="E427" s="213" t="inlineStr">
        <is>
          <t>file_31---5dfc4d49-6a82-40de-8638-a1e2efe1d067.csv</t>
        </is>
      </c>
    </row>
    <row r="428">
      <c r="A428" s="209" t="n">
        <v>44873</v>
      </c>
      <c r="B428" s="210" t="inlineStr">
        <is>
          <t>AV.ARGENT - VIR. DECOUVERT 90044-0341166</t>
        </is>
      </c>
      <c r="C428" s="211" t="n">
        <v>1.48</v>
      </c>
      <c r="D428" s="210" t="inlineStr">
        <is>
          <t>REVIEW</t>
        </is>
      </c>
      <c r="E428" s="210" t="inlineStr">
        <is>
          <t>file_31---5dfc4d49-6a82-40de-8638-a1e2efe1d067.csv</t>
        </is>
      </c>
    </row>
    <row r="429">
      <c r="A429" s="212" t="n">
        <v>44872</v>
      </c>
      <c r="B429" s="213" t="inlineStr">
        <is>
          <t>AV.ARGENT - VIR. DECOUVERT 90044-0341166</t>
        </is>
      </c>
      <c r="C429" s="214" t="n">
        <v>37.26</v>
      </c>
      <c r="D429" s="213" t="inlineStr">
        <is>
          <t>REVIEW</t>
        </is>
      </c>
      <c r="E429" s="213" t="inlineStr">
        <is>
          <t>file_31---5dfc4d49-6a82-40de-8638-a1e2efe1d067.csv</t>
        </is>
      </c>
    </row>
    <row r="430">
      <c r="A430" s="209" t="n">
        <v>44879</v>
      </c>
      <c r="B430" s="210" t="inlineStr">
        <is>
          <t>PAIEMENT CAISSE</t>
        </is>
      </c>
      <c r="C430" s="211" t="n">
        <v>300</v>
      </c>
      <c r="D430" s="210" t="inlineStr">
        <is>
          <t>REVIEW</t>
        </is>
      </c>
      <c r="E430" s="210" t="inlineStr">
        <is>
          <t>file_31---5dfc4d49-6a82-40de-8638-a1e2efe1d067.csv</t>
        </is>
      </c>
    </row>
    <row r="431">
      <c r="A431" s="212" t="n">
        <v>44881</v>
      </c>
      <c r="B431" s="213" t="inlineStr">
        <is>
          <t>PAIEMENT CAISSE</t>
        </is>
      </c>
      <c r="C431" s="214" t="n">
        <v>1000</v>
      </c>
      <c r="D431" s="213" t="inlineStr">
        <is>
          <t>REVIEW</t>
        </is>
      </c>
      <c r="E431" s="213" t="inlineStr">
        <is>
          <t>file_31---5dfc4d49-6a82-40de-8638-a1e2efe1d067.csv</t>
        </is>
      </c>
    </row>
    <row r="432">
      <c r="A432" s="209" t="n">
        <v>44886</v>
      </c>
      <c r="B432" s="210" t="inlineStr">
        <is>
          <t>PAIEMENT CAISSE</t>
        </is>
      </c>
      <c r="C432" s="211" t="n">
        <v>828</v>
      </c>
      <c r="D432" s="210" t="inlineStr">
        <is>
          <t>REVIEW</t>
        </is>
      </c>
      <c r="E432" s="210" t="inlineStr">
        <is>
          <t>file_31---5dfc4d49-6a82-40de-8638-a1e2efe1d067.csv</t>
        </is>
      </c>
    </row>
    <row r="433">
      <c r="A433" s="212" t="n">
        <v>44900</v>
      </c>
      <c r="B433" s="213" t="inlineStr">
        <is>
          <t>PAIEMENT CAISSE</t>
        </is>
      </c>
      <c r="C433" s="214" t="n">
        <v>600</v>
      </c>
      <c r="D433" s="213" t="inlineStr">
        <is>
          <t>REVIEW</t>
        </is>
      </c>
      <c r="E433" s="213" t="inlineStr">
        <is>
          <t>file_31---5dfc4d49-6a82-40de-8638-a1e2efe1d067.csv</t>
        </is>
      </c>
    </row>
    <row r="434">
      <c r="A434" s="209" t="n">
        <v>44742</v>
      </c>
      <c r="B434" s="210" t="inlineStr">
        <is>
          <t>Paiement / LA CAPITALE Assurance</t>
        </is>
      </c>
      <c r="C434" s="211" t="n">
        <v>253.51</v>
      </c>
      <c r="D434" s="210" t="inlineStr">
        <is>
          <t>REVIEW</t>
        </is>
      </c>
      <c r="E434" s="210" t="inlineStr">
        <is>
          <t>file_33---87c3e286-5fc1-449c-aaba-3530836dce72.csv</t>
        </is>
      </c>
    </row>
    <row r="435">
      <c r="A435" s="212" t="n">
        <v>44742</v>
      </c>
      <c r="B435" s="213" t="inlineStr">
        <is>
          <t>Prêt / VERSEMENT PRET 020617214774</t>
        </is>
      </c>
      <c r="C435" s="214" t="n">
        <v>166.5</v>
      </c>
      <c r="D435" s="213" t="inlineStr">
        <is>
          <t>REVIEW</t>
        </is>
      </c>
      <c r="E435" s="213" t="inlineStr">
        <is>
          <t>file_33---87c3e286-5fc1-449c-aaba-3530836dce72.csv</t>
        </is>
      </c>
    </row>
    <row r="436">
      <c r="A436" s="209" t="n">
        <v>44742</v>
      </c>
      <c r="B436" s="210" t="inlineStr">
        <is>
          <t>Paiement / Intact Assur.</t>
        </is>
      </c>
      <c r="C436" s="211" t="n">
        <v>85.31</v>
      </c>
      <c r="D436" s="210" t="inlineStr">
        <is>
          <t>REVIEW</t>
        </is>
      </c>
      <c r="E436" s="210" t="inlineStr">
        <is>
          <t>file_33---87c3e286-5fc1-449c-aaba-3530836dce72.csv</t>
        </is>
      </c>
    </row>
    <row r="437">
      <c r="A437" s="212" t="n">
        <v>44742</v>
      </c>
      <c r="B437" s="213" t="inlineStr">
        <is>
          <t>Frais fixes d'utilisation</t>
        </is>
      </c>
      <c r="C437" s="214" t="n">
        <v>8.949999999999999</v>
      </c>
      <c r="D437" s="213" t="inlineStr">
        <is>
          <t>REVIEW</t>
        </is>
      </c>
      <c r="E437" s="213" t="inlineStr">
        <is>
          <t>file_33---87c3e286-5fc1-449c-aaba-3530836dce72.csv</t>
        </is>
      </c>
    </row>
    <row r="438">
      <c r="A438" s="209" t="n">
        <v>44735</v>
      </c>
      <c r="B438" s="210" t="inlineStr">
        <is>
          <t>Paiement / HYUNDAI LEASE COLLECTIONS</t>
        </is>
      </c>
      <c r="C438" s="211" t="n">
        <v>166.5</v>
      </c>
      <c r="D438" s="210" t="inlineStr">
        <is>
          <t>REVIEW</t>
        </is>
      </c>
      <c r="E438" s="210" t="inlineStr">
        <is>
          <t>file_33---87c3e286-5fc1-449c-aaba-3530836dce72.csv</t>
        </is>
      </c>
    </row>
    <row r="439">
      <c r="A439" s="212" t="n">
        <v>44713</v>
      </c>
      <c r="B439" s="213" t="inlineStr">
        <is>
          <t>LA CAPITALE</t>
        </is>
      </c>
      <c r="C439" s="214" t="n">
        <v>208.19</v>
      </c>
      <c r="D439" s="213" t="inlineStr">
        <is>
          <t>REVIEW</t>
        </is>
      </c>
      <c r="E439" s="213" t="inlineStr">
        <is>
          <t>file_33---87c3e286-5fc1-449c-aaba-3530836dce72.csv</t>
        </is>
      </c>
    </row>
    <row r="440">
      <c r="A440" s="209" t="n">
        <v>44713</v>
      </c>
      <c r="B440" s="210" t="inlineStr">
        <is>
          <t>Synairtech</t>
        </is>
      </c>
      <c r="C440" s="211" t="n">
        <v>200</v>
      </c>
      <c r="D440" s="210" t="inlineStr">
        <is>
          <t>REVIEW</t>
        </is>
      </c>
      <c r="E440" s="210" t="inlineStr">
        <is>
          <t>file_33---87c3e286-5fc1-449c-aaba-3530836dce72.csv</t>
        </is>
      </c>
    </row>
    <row r="441">
      <c r="A441" s="212" t="n">
        <v>44713</v>
      </c>
      <c r="B441" s="213" t="inlineStr">
        <is>
          <t>HYUNDAI LEASE COLLECTIONS</t>
        </is>
      </c>
      <c r="C441" s="214" t="n">
        <v>166.5</v>
      </c>
      <c r="D441" s="213" t="inlineStr">
        <is>
          <t>REVIEW</t>
        </is>
      </c>
      <c r="E441" s="213" t="inlineStr">
        <is>
          <t>file_33---87c3e286-5fc1-449c-aaba-3530836dce72.csv</t>
        </is>
      </c>
    </row>
    <row r="442">
      <c r="A442" s="209" t="n">
        <v>44713</v>
      </c>
      <c r="B442" s="210" t="inlineStr">
        <is>
          <t>HYUNDAI LEASE COLLECTIONS</t>
        </is>
      </c>
      <c r="C442" s="211" t="n">
        <v>161.21</v>
      </c>
      <c r="D442" s="210" t="inlineStr">
        <is>
          <t>REVIEW</t>
        </is>
      </c>
      <c r="E442" s="210" t="inlineStr">
        <is>
          <t>file_33---87c3e286-5fc1-449c-aaba-3530836dce72.csv</t>
        </is>
      </c>
    </row>
    <row r="443">
      <c r="A443" s="212" t="n">
        <v>44713</v>
      </c>
      <c r="B443" s="213" t="inlineStr">
        <is>
          <t>SAAQ</t>
        </is>
      </c>
      <c r="C443" s="214" t="n">
        <v>92.91</v>
      </c>
      <c r="D443" s="213" t="inlineStr">
        <is>
          <t>REVIEW</t>
        </is>
      </c>
      <c r="E443" s="213" t="inlineStr">
        <is>
          <t>file_33---87c3e286-5fc1-449c-aaba-3530836dce72.csv</t>
        </is>
      </c>
    </row>
    <row r="444">
      <c r="A444" s="209" t="n">
        <v>44713</v>
      </c>
      <c r="B444" s="210" t="inlineStr">
        <is>
          <t>VISA DESJARDINS MODULO</t>
        </is>
      </c>
      <c r="C444" s="211" t="n">
        <v>85.31</v>
      </c>
      <c r="D444" s="210" t="inlineStr">
        <is>
          <t>REVIEW</t>
        </is>
      </c>
      <c r="E444" s="210" t="inlineStr">
        <is>
          <t>file_33---87c3e286-5fc1-449c-aaba-3530836dce72.csv</t>
        </is>
      </c>
    </row>
    <row r="445">
      <c r="A445" s="212" t="n">
        <v>44713</v>
      </c>
      <c r="B445" s="213" t="inlineStr">
        <is>
          <t>PAYPAL</t>
        </is>
      </c>
      <c r="C445" s="214" t="n">
        <v>70</v>
      </c>
      <c r="D445" s="213" t="inlineStr">
        <is>
          <t>REVIEW</t>
        </is>
      </c>
      <c r="E445" s="213" t="inlineStr">
        <is>
          <t>file_33---87c3e286-5fc1-449c-aaba-3530836dce72.csv</t>
        </is>
      </c>
    </row>
    <row r="446">
      <c r="A446" s="209" t="n">
        <v>44713</v>
      </c>
      <c r="B446" s="210" t="inlineStr">
        <is>
          <t>PAYPAL</t>
        </is>
      </c>
      <c r="C446" s="211" t="n">
        <v>70</v>
      </c>
      <c r="D446" s="210" t="inlineStr">
        <is>
          <t>REVIEW</t>
        </is>
      </c>
      <c r="E446" s="210" t="inlineStr">
        <is>
          <t>file_33---87c3e286-5fc1-449c-aaba-3530836dce72.csv</t>
        </is>
      </c>
    </row>
    <row r="447">
      <c r="A447" s="212" t="n">
        <v>44713</v>
      </c>
      <c r="B447" s="213" t="inlineStr">
        <is>
          <t>DEPANNEUR VARIETES AUX</t>
        </is>
      </c>
      <c r="C447" s="214" t="n">
        <v>39.23</v>
      </c>
      <c r="D447" s="213" t="inlineStr">
        <is>
          <t>REVIEW</t>
        </is>
      </c>
      <c r="E447" s="213" t="inlineStr">
        <is>
          <t>file_33---87c3e286-5fc1-449c-aaba-3530836dce72.csv</t>
        </is>
      </c>
    </row>
    <row r="448">
      <c r="A448" s="209" t="n">
        <v>44713</v>
      </c>
      <c r="B448" s="210" t="inlineStr">
        <is>
          <t>PAYPAL</t>
        </is>
      </c>
      <c r="C448" s="211" t="n">
        <v>26.01</v>
      </c>
      <c r="D448" s="210" t="inlineStr">
        <is>
          <t>REVIEW</t>
        </is>
      </c>
      <c r="E448" s="210" t="inlineStr">
        <is>
          <t>file_33---87c3e286-5fc1-449c-aaba-3530836dce72.csv</t>
        </is>
      </c>
    </row>
    <row r="449">
      <c r="A449" s="212" t="n">
        <v>44713</v>
      </c>
      <c r="B449" s="213" t="inlineStr">
        <is>
          <t>PRIMERICA LIFE</t>
        </is>
      </c>
      <c r="C449" s="214" t="n">
        <v>3.65</v>
      </c>
      <c r="D449" s="213" t="inlineStr">
        <is>
          <t>REVIEW</t>
        </is>
      </c>
      <c r="E449" s="213" t="inlineStr">
        <is>
          <t>file_33---87c3e286-5fc1-449c-aaba-3530836dce72.csv</t>
        </is>
      </c>
    </row>
    <row r="450">
      <c r="A450" s="209" t="n">
        <v>44713</v>
      </c>
      <c r="B450" s="210" t="inlineStr">
        <is>
          <t>DESJARDINS FIN. SECUR.</t>
        </is>
      </c>
      <c r="C450" s="211" t="n">
        <v>1.48</v>
      </c>
      <c r="D450" s="210" t="inlineStr">
        <is>
          <t>REVIEW</t>
        </is>
      </c>
      <c r="E450" s="210" t="inlineStr">
        <is>
          <t>file_33---87c3e286-5fc1-449c-aaba-3530836dce72.csv</t>
        </is>
      </c>
    </row>
    <row r="451">
      <c r="A451" s="212" t="n">
        <v>44713</v>
      </c>
      <c r="B451" s="213" t="inlineStr">
        <is>
          <t>Dépôt Mobile</t>
        </is>
      </c>
      <c r="C451" s="214" t="n">
        <v>1568.55</v>
      </c>
      <c r="D451" s="213" t="inlineStr">
        <is>
          <t>REVIEW</t>
        </is>
      </c>
      <c r="E451" s="213" t="inlineStr">
        <is>
          <t>file_33---87c3e286-5fc1-449c-aaba-3530836dce72.csv</t>
        </is>
      </c>
    </row>
    <row r="452">
      <c r="A452" s="209" t="n">
        <v>44713</v>
      </c>
      <c r="B452" s="210" t="inlineStr">
        <is>
          <t>Dépôt Mobile</t>
        </is>
      </c>
      <c r="C452" s="211" t="n">
        <v>3000</v>
      </c>
      <c r="D452" s="210" t="inlineStr">
        <is>
          <t>REVIEW</t>
        </is>
      </c>
      <c r="E452" s="210" t="inlineStr">
        <is>
          <t>file_33---87c3e286-5fc1-449c-aaba-3530836dce72.csv</t>
        </is>
      </c>
    </row>
    <row r="453">
      <c r="A453" s="212" t="n">
        <v>44713</v>
      </c>
      <c r="B453" s="213" t="inlineStr">
        <is>
          <t>Dépôt Mobile</t>
        </is>
      </c>
      <c r="C453" s="214" t="n">
        <v>500</v>
      </c>
      <c r="D453" s="213" t="inlineStr">
        <is>
          <t>REVIEW</t>
        </is>
      </c>
      <c r="E453" s="213" t="inlineStr">
        <is>
          <t>file_33---87c3e286-5fc1-449c-aaba-3530836dce72.csv</t>
        </is>
      </c>
    </row>
    <row r="454">
      <c r="A454" s="209" t="n">
        <v>44712</v>
      </c>
      <c r="B454" s="210" t="inlineStr">
        <is>
          <t>Frais fixes d'utilisation</t>
        </is>
      </c>
      <c r="C454" s="211" t="n">
        <v>8.949999999999999</v>
      </c>
      <c r="D454" s="210" t="inlineStr">
        <is>
          <t>REVIEW</t>
        </is>
      </c>
      <c r="E454" s="210" t="inlineStr">
        <is>
          <t>file_33---87c3e286-5fc1-449c-aaba-3530836dce72.csv</t>
        </is>
      </c>
    </row>
    <row r="455">
      <c r="A455" s="212" t="n">
        <v>44712</v>
      </c>
      <c r="B455" s="213" t="inlineStr">
        <is>
          <t>Ristourne - Épargne enregistrée</t>
        </is>
      </c>
      <c r="C455" s="214" t="n">
        <v>7.5</v>
      </c>
      <c r="D455" s="213" t="inlineStr">
        <is>
          <t>REVIEW</t>
        </is>
      </c>
      <c r="E455" s="213" t="inlineStr">
        <is>
          <t>file_33---87c3e286-5fc1-449c-aaba-3530836dce72.csv</t>
        </is>
      </c>
    </row>
    <row r="456">
      <c r="A456" s="209" t="n">
        <v>44712</v>
      </c>
      <c r="B456" s="210" t="inlineStr">
        <is>
          <t>Intérêt sur ES</t>
        </is>
      </c>
      <c r="C456" s="211" t="n">
        <v>1.59</v>
      </c>
      <c r="D456" s="210" t="inlineStr">
        <is>
          <t>REVIEW</t>
        </is>
      </c>
      <c r="E456" s="210" t="inlineStr">
        <is>
          <t>file_33---87c3e286-5fc1-449c-aaba-3530836dce72.csv</t>
        </is>
      </c>
    </row>
    <row r="457">
      <c r="A457" s="212" t="n">
        <v>44712</v>
      </c>
      <c r="B457" s="213" t="inlineStr">
        <is>
          <t>Solde min. de la période</t>
        </is>
      </c>
      <c r="C457" s="214" t="n">
        <v>0.01</v>
      </c>
      <c r="D457" s="213" t="inlineStr">
        <is>
          <t>REVIEW</t>
        </is>
      </c>
      <c r="E457" s="213" t="inlineStr">
        <is>
          <t>file_33---87c3e286-5fc1-449c-aaba-3530836dce72.csv</t>
        </is>
      </c>
    </row>
    <row r="458">
      <c r="A458" s="209" t="n">
        <v>44709</v>
      </c>
      <c r="B458" s="210" t="inlineStr">
        <is>
          <t>Francis B. Morisset / Cash</t>
        </is>
      </c>
      <c r="C458" s="211" t="n">
        <v>200</v>
      </c>
      <c r="D458" s="210" t="inlineStr">
        <is>
          <t>REVIEW</t>
        </is>
      </c>
      <c r="E458" s="210" t="inlineStr">
        <is>
          <t>file_33---87c3e286-5fc1-449c-aaba-3530836dce72.csv</t>
        </is>
      </c>
    </row>
    <row r="459">
      <c r="A459" s="212" t="n">
        <v>44709</v>
      </c>
      <c r="B459" s="213" t="inlineStr">
        <is>
          <t>CDS MARIEVILLE</t>
        </is>
      </c>
      <c r="C459" s="214" t="n">
        <v>200</v>
      </c>
      <c r="D459" s="213" t="inlineStr">
        <is>
          <t>REVIEW</t>
        </is>
      </c>
      <c r="E459" s="213" t="inlineStr">
        <is>
          <t>file_33---87c3e286-5fc1-449c-aaba-3530836dce72.csv</t>
        </is>
      </c>
    </row>
    <row r="460">
      <c r="A460" s="209" t="n">
        <v>44709</v>
      </c>
      <c r="B460" s="210" t="inlineStr">
        <is>
          <t>HYUNDAI LEASE COLLECTIONS</t>
        </is>
      </c>
      <c r="C460" s="211" t="n">
        <v>166.5</v>
      </c>
      <c r="D460" s="210" t="inlineStr">
        <is>
          <t>REVIEW</t>
        </is>
      </c>
      <c r="E460" s="210" t="inlineStr">
        <is>
          <t>file_33---87c3e286-5fc1-449c-aaba-3530836dce72.csv</t>
        </is>
      </c>
    </row>
    <row r="461">
      <c r="A461" s="212" t="n">
        <v>44709</v>
      </c>
      <c r="B461" s="213" t="inlineStr">
        <is>
          <t>HYUNDAI LEASE COLLECTIONS</t>
        </is>
      </c>
      <c r="C461" s="214" t="n">
        <v>166.5</v>
      </c>
      <c r="D461" s="213" t="inlineStr">
        <is>
          <t>REVIEW</t>
        </is>
      </c>
      <c r="E461" s="213" t="inlineStr">
        <is>
          <t>file_33---87c3e286-5fc1-449c-aaba-3530836dce72.csv</t>
        </is>
      </c>
    </row>
    <row r="462">
      <c r="A462" s="209" t="n">
        <v>44709</v>
      </c>
      <c r="B462" s="210" t="inlineStr">
        <is>
          <t>Clinique Chiropratique SD Inc.</t>
        </is>
      </c>
      <c r="C462" s="211" t="n">
        <v>125</v>
      </c>
      <c r="D462" s="210" t="inlineStr">
        <is>
          <t>REVIEW</t>
        </is>
      </c>
      <c r="E462" s="210" t="inlineStr">
        <is>
          <t>file_33---87c3e286-5fc1-449c-aaba-3530836dce72.csv</t>
        </is>
      </c>
    </row>
    <row r="463">
      <c r="A463" s="212" t="n">
        <v>44709</v>
      </c>
      <c r="B463" s="213" t="inlineStr">
        <is>
          <t>Kilrok / Gaz Achat</t>
        </is>
      </c>
      <c r="C463" s="214" t="n">
        <v>97</v>
      </c>
      <c r="D463" s="213" t="inlineStr">
        <is>
          <t>REVIEW</t>
        </is>
      </c>
      <c r="E463" s="213" t="inlineStr">
        <is>
          <t>file_33---87c3e286-5fc1-449c-aaba-3530836dce72.csv</t>
        </is>
      </c>
    </row>
    <row r="464">
      <c r="A464" s="209" t="n">
        <v>44709</v>
      </c>
      <c r="B464" s="210" t="inlineStr">
        <is>
          <t>PERCEPTION BNC 54171</t>
        </is>
      </c>
      <c r="C464" s="211" t="n">
        <v>85.31</v>
      </c>
      <c r="D464" s="210" t="inlineStr">
        <is>
          <t>REVIEW</t>
        </is>
      </c>
      <c r="E464" s="210" t="inlineStr">
        <is>
          <t>file_33---87c3e286-5fc1-449c-aaba-3530836dce72.csv</t>
        </is>
      </c>
    </row>
    <row r="465">
      <c r="A465" s="212" t="n">
        <v>44709</v>
      </c>
      <c r="B465" s="213" t="inlineStr">
        <is>
          <t>Tangerine</t>
        </is>
      </c>
      <c r="C465" s="214" t="n">
        <v>70</v>
      </c>
      <c r="D465" s="213" t="inlineStr">
        <is>
          <t>REVIEW</t>
        </is>
      </c>
      <c r="E465" s="213" t="inlineStr">
        <is>
          <t>file_33---87c3e286-5fc1-449c-aaba-3530836dce72.csv</t>
        </is>
      </c>
    </row>
    <row r="466">
      <c r="A466" s="209" t="n">
        <v>44709</v>
      </c>
      <c r="B466" s="210" t="inlineStr">
        <is>
          <t>DOLLARAMA #0948</t>
        </is>
      </c>
      <c r="C466" s="211" t="n">
        <v>33.43</v>
      </c>
      <c r="D466" s="210" t="inlineStr">
        <is>
          <t>REVIEW</t>
        </is>
      </c>
      <c r="E466" s="210" t="inlineStr">
        <is>
          <t>file_33---87c3e286-5fc1-449c-aaba-3530836dce72.csv</t>
        </is>
      </c>
    </row>
    <row r="467">
      <c r="A467" s="212" t="n">
        <v>44709</v>
      </c>
      <c r="B467" s="213" t="inlineStr">
        <is>
          <t>LA CAPITALE</t>
        </is>
      </c>
      <c r="C467" s="214" t="n">
        <v>11.36</v>
      </c>
      <c r="D467" s="213" t="inlineStr">
        <is>
          <t>REVIEW</t>
        </is>
      </c>
      <c r="E467" s="213" t="inlineStr">
        <is>
          <t>file_33---87c3e286-5fc1-449c-aaba-3530836dce72.csv</t>
        </is>
      </c>
    </row>
    <row r="468">
      <c r="A468" s="209" t="n">
        <v>44709</v>
      </c>
      <c r="B468" s="210" t="inlineStr">
        <is>
          <t>DEPANNEUR PATENAUDE HE</t>
        </is>
      </c>
      <c r="C468" s="211" t="n">
        <v>7.05</v>
      </c>
      <c r="D468" s="210" t="inlineStr">
        <is>
          <t>REVIEW</t>
        </is>
      </c>
      <c r="E468" s="210" t="inlineStr">
        <is>
          <t>file_33---87c3e286-5fc1-449c-aaba-3530836dce72.csv</t>
        </is>
      </c>
    </row>
    <row r="469">
      <c r="A469" s="212" t="n">
        <v>44709</v>
      </c>
      <c r="B469" s="213" t="inlineStr">
        <is>
          <t>Ristourne Assurance / Intact Assur.</t>
        </is>
      </c>
      <c r="C469" s="214" t="n">
        <v>159.72</v>
      </c>
      <c r="D469" s="213" t="inlineStr">
        <is>
          <t>REVIEW</t>
        </is>
      </c>
      <c r="E469" s="213" t="inlineStr">
        <is>
          <t>file_33---87c3e286-5fc1-449c-aaba-3530836dce72.csv</t>
        </is>
      </c>
    </row>
    <row r="470">
      <c r="A470" s="209" t="n">
        <v>44681</v>
      </c>
      <c r="B470" s="210" t="inlineStr">
        <is>
          <t>Frais fixes</t>
        </is>
      </c>
      <c r="C470" s="211" t="n">
        <v>8.949999999999999</v>
      </c>
      <c r="D470" s="210" t="inlineStr">
        <is>
          <t>REVIEW</t>
        </is>
      </c>
      <c r="E470" s="210" t="inlineStr">
        <is>
          <t>file_33---87c3e286-5fc1-449c-aaba-3530836dce72.csv</t>
        </is>
      </c>
    </row>
    <row r="471">
      <c r="A471" s="212" t="n">
        <v>44680</v>
      </c>
      <c r="B471" s="213" t="inlineStr">
        <is>
          <t>Frais fixes d'utilisation</t>
        </is>
      </c>
      <c r="C471" s="214" t="n">
        <v>143.75</v>
      </c>
      <c r="D471" s="213" t="inlineStr">
        <is>
          <t>REVIEW</t>
        </is>
      </c>
      <c r="E471" s="213" t="inlineStr">
        <is>
          <t>file_33---87c3e286-5fc1-449c-aaba-3530836dce72.csv</t>
        </is>
      </c>
    </row>
    <row r="472">
      <c r="A472" s="209" t="n">
        <v>44680</v>
      </c>
      <c r="B472" s="210" t="inlineStr">
        <is>
          <t>Paiement / LA CAPITALE</t>
        </is>
      </c>
      <c r="C472" s="211" t="n">
        <v>8.949999999999999</v>
      </c>
      <c r="D472" s="210" t="inlineStr">
        <is>
          <t>REVIEW</t>
        </is>
      </c>
      <c r="E472" s="210" t="inlineStr">
        <is>
          <t>file_33---87c3e286-5fc1-449c-aaba-3530836dce72.csv</t>
        </is>
      </c>
    </row>
    <row r="473">
      <c r="A473" s="212" t="n">
        <v>44680</v>
      </c>
      <c r="B473" s="213" t="inlineStr">
        <is>
          <t>Paiement / HYUNDAI LEASE COLLECTIONS</t>
        </is>
      </c>
      <c r="C473" s="214" t="n">
        <v>5</v>
      </c>
      <c r="D473" s="213" t="inlineStr">
        <is>
          <t>REVIEW</t>
        </is>
      </c>
      <c r="E473" s="213" t="inlineStr">
        <is>
          <t>file_33---87c3e286-5fc1-449c-aaba-3530836dce72.csv</t>
        </is>
      </c>
    </row>
    <row r="474">
      <c r="A474" s="209" t="n">
        <v>44680</v>
      </c>
      <c r="B474" s="210" t="inlineStr">
        <is>
          <t>Frais d'utilisation</t>
        </is>
      </c>
      <c r="C474" s="211" t="n">
        <v>5</v>
      </c>
      <c r="D474" s="210" t="inlineStr">
        <is>
          <t>REVIEW</t>
        </is>
      </c>
      <c r="E474" s="210" t="inlineStr">
        <is>
          <t>file_33---87c3e286-5fc1-449c-aaba-3530836dce72.csv</t>
        </is>
      </c>
    </row>
    <row r="475">
      <c r="A475" s="212" t="n">
        <v>44680</v>
      </c>
      <c r="B475" s="213" t="inlineStr">
        <is>
          <t>Dépôt direct / PAYPAL</t>
        </is>
      </c>
      <c r="C475" s="214" t="n">
        <v>143.76</v>
      </c>
      <c r="D475" s="213" t="inlineStr">
        <is>
          <t>REVIEW</t>
        </is>
      </c>
      <c r="E475" s="213" t="inlineStr">
        <is>
          <t>file_33---87c3e286-5fc1-449c-aaba-3530836dce72.csv</t>
        </is>
      </c>
    </row>
    <row r="476">
      <c r="A476" s="209" t="n">
        <v>44679</v>
      </c>
      <c r="B476" s="210" t="inlineStr">
        <is>
          <t>Transfert de fonds inter I.F. / Tangerine</t>
        </is>
      </c>
      <c r="C476" s="211" t="n">
        <v>166.5</v>
      </c>
      <c r="D476" s="210" t="inlineStr">
        <is>
          <t>REVIEW</t>
        </is>
      </c>
      <c r="E476" s="210" t="inlineStr">
        <is>
          <t>file_33---87c3e286-5fc1-449c-aaba-3530836dce72.csv</t>
        </is>
      </c>
    </row>
    <row r="477">
      <c r="A477" s="212" t="n">
        <v>44679</v>
      </c>
      <c r="B477" s="213" t="inlineStr">
        <is>
          <t>Paiement / PAYPAL</t>
        </is>
      </c>
      <c r="C477" s="214" t="n">
        <v>39.9</v>
      </c>
      <c r="D477" s="213" t="inlineStr">
        <is>
          <t>REVIEW</t>
        </is>
      </c>
      <c r="E477" s="213" t="inlineStr">
        <is>
          <t>file_33---87c3e286-5fc1-449c-aaba-3530836dce72.csv</t>
        </is>
      </c>
    </row>
    <row r="478">
      <c r="A478" s="209" t="n">
        <v>44679</v>
      </c>
      <c r="B478" s="210" t="inlineStr">
        <is>
          <t>Virement à découvert - Carte crédit</t>
        </is>
      </c>
      <c r="C478" s="211" t="n">
        <v>11.36</v>
      </c>
      <c r="D478" s="210" t="inlineStr">
        <is>
          <t>REVIEW</t>
        </is>
      </c>
      <c r="E478" s="210" t="inlineStr">
        <is>
          <t>file_33---87c3e286-5fc1-449c-aaba-3530836dce72.csv</t>
        </is>
      </c>
    </row>
    <row r="479">
      <c r="A479" s="212" t="n">
        <v>44678</v>
      </c>
      <c r="B479" s="213" t="inlineStr">
        <is>
          <t>Retrait - Virement Interac à: / Maman /Matelas</t>
        </is>
      </c>
      <c r="C479" s="214" t="n">
        <v>137.96</v>
      </c>
      <c r="D479" s="213" t="inlineStr">
        <is>
          <t>REVIEW</t>
        </is>
      </c>
      <c r="E479" s="213" t="inlineStr">
        <is>
          <t>file_33---87c3e286-5fc1-449c-aaba-3530836dce72.csv</t>
        </is>
      </c>
    </row>
    <row r="480">
      <c r="A480" s="209" t="n">
        <v>44676</v>
      </c>
      <c r="B480" s="210" t="inlineStr">
        <is>
          <t>Transfert de fonds inter I.F. / Tangerine</t>
        </is>
      </c>
      <c r="C480" s="211" t="n">
        <v>350</v>
      </c>
      <c r="D480" s="210" t="inlineStr">
        <is>
          <t>REVIEW</t>
        </is>
      </c>
      <c r="E480" s="210" t="inlineStr">
        <is>
          <t>file_33---87c3e286-5fc1-449c-aaba-3530836dce72.csv</t>
        </is>
      </c>
    </row>
    <row r="481">
      <c r="A481" s="212" t="n">
        <v>44676</v>
      </c>
      <c r="B481" s="213" t="inlineStr">
        <is>
          <t>Virement à découvert - Carte crédit</t>
        </is>
      </c>
      <c r="C481" s="214" t="n">
        <v>70</v>
      </c>
      <c r="D481" s="213" t="inlineStr">
        <is>
          <t>REVIEW</t>
        </is>
      </c>
      <c r="E481" s="213" t="inlineStr">
        <is>
          <t>file_33---87c3e286-5fc1-449c-aaba-3530836dce72.csv</t>
        </is>
      </c>
    </row>
    <row r="482">
      <c r="A482" s="209" t="n">
        <v>44672</v>
      </c>
      <c r="B482" s="210" t="inlineStr">
        <is>
          <t>Paiement / HYUNDAI LEASE COLLECTIONS</t>
        </is>
      </c>
      <c r="C482" s="211" t="n">
        <v>166.5</v>
      </c>
      <c r="D482" s="210" t="inlineStr">
        <is>
          <t>REVIEW</t>
        </is>
      </c>
      <c r="E482" s="210" t="inlineStr">
        <is>
          <t>file_33---87c3e286-5fc1-449c-aaba-3530836dce72.csv</t>
        </is>
      </c>
    </row>
    <row r="483">
      <c r="A483" s="212" t="n">
        <v>44672</v>
      </c>
      <c r="B483" s="213" t="inlineStr">
        <is>
          <t>Prêt / VERSEMENT PRET 020617214774</t>
        </is>
      </c>
      <c r="C483" s="214" t="n">
        <v>85.31</v>
      </c>
      <c r="D483" s="213" t="inlineStr">
        <is>
          <t>REVIEW</t>
        </is>
      </c>
      <c r="E483" s="213" t="inlineStr">
        <is>
          <t>file_33---87c3e286-5fc1-449c-aaba-3530836dce72.csv</t>
        </is>
      </c>
    </row>
    <row r="484">
      <c r="A484" s="209" t="n">
        <v>44671</v>
      </c>
      <c r="B484" s="210" t="inlineStr">
        <is>
          <t>Virement à découvert - Carte crédit</t>
        </is>
      </c>
      <c r="C484" s="211" t="n">
        <v>568.01</v>
      </c>
      <c r="D484" s="210" t="inlineStr">
        <is>
          <t>REVIEW</t>
        </is>
      </c>
      <c r="E484" s="210" t="inlineStr">
        <is>
          <t>file_33---87c3e286-5fc1-449c-aaba-3530836dce72.csv</t>
        </is>
      </c>
    </row>
    <row r="485">
      <c r="A485" s="212" t="n">
        <v>44671</v>
      </c>
      <c r="B485" s="213" t="inlineStr">
        <is>
          <t>Virement envoyé à / Charles Morissette /Loyer</t>
        </is>
      </c>
      <c r="C485" s="214" t="n">
        <v>475</v>
      </c>
      <c r="D485" s="213" t="inlineStr">
        <is>
          <t>REVIEW</t>
        </is>
      </c>
      <c r="E485" s="213" t="inlineStr">
        <is>
          <t>file_33---87c3e286-5fc1-449c-aaba-3530836dce72.csv</t>
        </is>
      </c>
    </row>
    <row r="486">
      <c r="A486" s="209" t="n">
        <v>44652</v>
      </c>
      <c r="B486" s="210" t="inlineStr">
        <is>
          <t>Virement envoyé à / Sam et Isa /Pret</t>
        </is>
      </c>
      <c r="C486" s="211" t="n">
        <v>7500</v>
      </c>
      <c r="D486" s="210" t="inlineStr">
        <is>
          <t>REVIEW</t>
        </is>
      </c>
      <c r="E486" s="210" t="inlineStr">
        <is>
          <t>file_33---87c3e286-5fc1-449c-aaba-3530836dce72.csv</t>
        </is>
      </c>
    </row>
    <row r="487">
      <c r="A487" s="212" t="n">
        <v>44652</v>
      </c>
      <c r="B487" s="213" t="inlineStr">
        <is>
          <t>Retrait direct entreprise / Clinique Chiropratique SD Inc.</t>
        </is>
      </c>
      <c r="C487" s="214" t="n">
        <v>574.88</v>
      </c>
      <c r="D487" s="213" t="inlineStr">
        <is>
          <t>REVIEW</t>
        </is>
      </c>
      <c r="E487" s="213" t="inlineStr">
        <is>
          <t>file_33---87c3e286-5fc1-449c-aaba-3530836dce72.csv</t>
        </is>
      </c>
    </row>
    <row r="488">
      <c r="A488" s="209" t="n">
        <v>44652</v>
      </c>
      <c r="B488" s="210" t="inlineStr">
        <is>
          <t>Paiement facture - AccèsD Internet / VISA DESJARDINS MODULO</t>
        </is>
      </c>
      <c r="C488" s="211" t="n">
        <v>550</v>
      </c>
      <c r="D488" s="210" t="inlineStr">
        <is>
          <t>REVIEW</t>
        </is>
      </c>
      <c r="E488" s="210" t="inlineStr">
        <is>
          <t>file_33---87c3e286-5fc1-449c-aaba-3530836dce72.csv</t>
        </is>
      </c>
    </row>
    <row r="489">
      <c r="A489" s="212" t="n">
        <v>44652</v>
      </c>
      <c r="B489" s="213" t="inlineStr">
        <is>
          <t>Paiement / LA CAPITALE</t>
        </is>
      </c>
      <c r="C489" s="214" t="n">
        <v>200</v>
      </c>
      <c r="D489" s="213" t="inlineStr">
        <is>
          <t>REVIEW</t>
        </is>
      </c>
      <c r="E489" s="213" t="inlineStr">
        <is>
          <t>file_33---87c3e286-5fc1-449c-aaba-3530836dce72.csv</t>
        </is>
      </c>
    </row>
    <row r="490">
      <c r="A490" s="209" t="n">
        <v>44652</v>
      </c>
      <c r="B490" s="210" t="inlineStr">
        <is>
          <t>Assurance / Intact Assur.</t>
        </is>
      </c>
      <c r="C490" s="211" t="n">
        <v>166.5</v>
      </c>
      <c r="D490" s="210" t="inlineStr">
        <is>
          <t>REVIEW</t>
        </is>
      </c>
      <c r="E490" s="210" t="inlineStr">
        <is>
          <t>file_33---87c3e286-5fc1-449c-aaba-3530836dce72.csv</t>
        </is>
      </c>
    </row>
    <row r="491">
      <c r="A491" s="212" t="n">
        <v>44652</v>
      </c>
      <c r="B491" s="213" t="inlineStr">
        <is>
          <t>Prêt / VERSEMENT PRET 020617214774</t>
        </is>
      </c>
      <c r="C491" s="214" t="n">
        <v>166.5</v>
      </c>
      <c r="D491" s="213" t="inlineStr">
        <is>
          <t>REVIEW</t>
        </is>
      </c>
      <c r="E491" s="213" t="inlineStr">
        <is>
          <t>file_33---87c3e286-5fc1-449c-aaba-3530836dce72.csv</t>
        </is>
      </c>
    </row>
    <row r="492">
      <c r="A492" s="209" t="n">
        <v>44652</v>
      </c>
      <c r="B492" s="210" t="inlineStr">
        <is>
          <t>Retrait - Virement Interac à: / Charles Morissette /Starlink</t>
        </is>
      </c>
      <c r="C492" s="211" t="n">
        <v>125</v>
      </c>
      <c r="D492" s="210" t="inlineStr">
        <is>
          <t>REVIEW</t>
        </is>
      </c>
      <c r="E492" s="210" t="inlineStr">
        <is>
          <t>file_33---87c3e286-5fc1-449c-aaba-3530836dce72.csv</t>
        </is>
      </c>
    </row>
    <row r="493">
      <c r="A493" s="212" t="n">
        <v>44652</v>
      </c>
      <c r="B493" s="213" t="inlineStr">
        <is>
          <t>Retrait direct / SAAQ</t>
        </is>
      </c>
      <c r="C493" s="214" t="n">
        <v>97.17</v>
      </c>
      <c r="D493" s="213" t="inlineStr">
        <is>
          <t>REVIEW</t>
        </is>
      </c>
      <c r="E493" s="213" t="inlineStr">
        <is>
          <t>file_33---87c3e286-5fc1-449c-aaba-3530836dce72.csv</t>
        </is>
      </c>
    </row>
    <row r="494">
      <c r="A494" s="209" t="n">
        <v>44652</v>
      </c>
      <c r="B494" s="210" t="inlineStr">
        <is>
          <t>Virement à découvert - Carte crédit Paiement / PAYPAL</t>
        </is>
      </c>
      <c r="C494" s="211" t="n">
        <v>70</v>
      </c>
      <c r="D494" s="210" t="inlineStr">
        <is>
          <t>REVIEW</t>
        </is>
      </c>
      <c r="E494" s="210" t="inlineStr">
        <is>
          <t>file_33---87c3e286-5fc1-449c-aaba-3530836dce72.csv</t>
        </is>
      </c>
    </row>
    <row r="495">
      <c r="A495" s="212" t="n">
        <v>44652</v>
      </c>
      <c r="B495" s="213" t="inlineStr">
        <is>
          <t>Assurance vie / DESJARDINS.SEC.FIN.</t>
        </is>
      </c>
      <c r="C495" s="214" t="n">
        <v>39.23</v>
      </c>
      <c r="D495" s="213" t="inlineStr">
        <is>
          <t>REVIEW</t>
        </is>
      </c>
      <c r="E495" s="213" t="inlineStr">
        <is>
          <t>file_33---87c3e286-5fc1-449c-aaba-3530836dce72.csv</t>
        </is>
      </c>
    </row>
    <row r="496">
      <c r="A496" s="209" t="n">
        <v>44652</v>
      </c>
      <c r="B496" s="210" t="inlineStr">
        <is>
          <t>Paiement / PAYPAL</t>
        </is>
      </c>
      <c r="C496" s="211" t="n">
        <v>36.22</v>
      </c>
      <c r="D496" s="210" t="inlineStr">
        <is>
          <t>REVIEW</t>
        </is>
      </c>
      <c r="E496" s="210" t="inlineStr">
        <is>
          <t>file_33---87c3e286-5fc1-449c-aaba-3530836dce72.csv</t>
        </is>
      </c>
    </row>
    <row r="497">
      <c r="A497" s="212" t="n">
        <v>44652</v>
      </c>
      <c r="B497" s="213" t="inlineStr">
        <is>
          <t>Virement à découvert - Carte crédit Paiement / HYUNDAI LEASE COLLECTIONS</t>
        </is>
      </c>
      <c r="C497" s="214" t="n">
        <v>28.74</v>
      </c>
      <c r="D497" s="213" t="inlineStr">
        <is>
          <t>REVIEW</t>
        </is>
      </c>
      <c r="E497" s="213" t="inlineStr">
        <is>
          <t>file_33---87c3e286-5fc1-449c-aaba-3530836dce72.csv</t>
        </is>
      </c>
    </row>
    <row r="498">
      <c r="A498" s="209" t="n">
        <v>44652</v>
      </c>
      <c r="B498" s="210" t="inlineStr">
        <is>
          <t>Assurance vie / PRIMERICA LIFE</t>
        </is>
      </c>
      <c r="C498" s="211" t="n">
        <v>28.74</v>
      </c>
      <c r="D498" s="210" t="inlineStr">
        <is>
          <t>REVIEW</t>
        </is>
      </c>
      <c r="E498" s="210" t="inlineStr">
        <is>
          <t>file_33---87c3e286-5fc1-449c-aaba-3530836dce72.csv</t>
        </is>
      </c>
    </row>
    <row r="499">
      <c r="A499" s="212" t="n">
        <v>44652</v>
      </c>
      <c r="B499" s="213" t="inlineStr">
        <is>
          <t>Paiement / DESJARDINS FIN. SECUR.</t>
        </is>
      </c>
      <c r="C499" s="214" t="n">
        <v>26.01</v>
      </c>
      <c r="D499" s="213" t="inlineStr">
        <is>
          <t>REVIEW</t>
        </is>
      </c>
      <c r="E499" s="213" t="inlineStr">
        <is>
          <t>file_33---87c3e286-5fc1-449c-aaba-3530836dce72.csv</t>
        </is>
      </c>
    </row>
    <row r="500">
      <c r="A500" s="209" t="n">
        <v>44652</v>
      </c>
      <c r="B500" s="210" t="inlineStr">
        <is>
          <t>Retrait - Virement Interac à: / Marc-Andre Collins /Dnd</t>
        </is>
      </c>
      <c r="C500" s="211" t="n">
        <v>20</v>
      </c>
      <c r="D500" s="210" t="inlineStr">
        <is>
          <t>REVIEW</t>
        </is>
      </c>
      <c r="E500" s="210" t="inlineStr">
        <is>
          <t>file_33---87c3e286-5fc1-449c-aaba-3530836dce72.csv</t>
        </is>
      </c>
    </row>
    <row r="501">
      <c r="A501" s="212" t="n">
        <v>44652</v>
      </c>
      <c r="B501" s="213" t="inlineStr">
        <is>
          <t>Virement entre folios / à 179213 EOP</t>
        </is>
      </c>
      <c r="C501" s="214" t="n">
        <v>13.54</v>
      </c>
      <c r="D501" s="213" t="inlineStr">
        <is>
          <t>REVIEW</t>
        </is>
      </c>
      <c r="E501" s="213" t="inlineStr">
        <is>
          <t>file_33---87c3e286-5fc1-449c-aaba-3530836dce72.csv</t>
        </is>
      </c>
    </row>
    <row r="502">
      <c r="A502" s="209" t="n">
        <v>44652</v>
      </c>
      <c r="B502" s="210" t="inlineStr">
        <is>
          <t>Retrait - Virement Interac à: / Wael Issa /avocat</t>
        </is>
      </c>
      <c r="C502" s="211" t="n">
        <v>11.36</v>
      </c>
      <c r="D502" s="210" t="inlineStr">
        <is>
          <t>REVIEW</t>
        </is>
      </c>
      <c r="E502" s="210" t="inlineStr">
        <is>
          <t>file_33---87c3e286-5fc1-449c-aaba-3530836dce72.csv</t>
        </is>
      </c>
    </row>
    <row r="503">
      <c r="A503" s="212" t="n">
        <v>44652</v>
      </c>
      <c r="B503" s="213" t="inlineStr">
        <is>
          <t>Transfert de fonds inter I.F. / Tangerine</t>
        </is>
      </c>
      <c r="C503" s="214" t="n">
        <v>9.949999999999999</v>
      </c>
      <c r="D503" s="213" t="inlineStr">
        <is>
          <t>REVIEW</t>
        </is>
      </c>
      <c r="E503" s="213" t="inlineStr">
        <is>
          <t>file_33---87c3e286-5fc1-449c-aaba-3530836dce72.csv</t>
        </is>
      </c>
    </row>
    <row r="504">
      <c r="A504" s="209" t="n">
        <v>44652</v>
      </c>
      <c r="B504" s="210" t="inlineStr">
        <is>
          <t>Dépôt Mobile</t>
        </is>
      </c>
      <c r="C504" s="211" t="n">
        <v>3400</v>
      </c>
      <c r="D504" s="210" t="inlineStr">
        <is>
          <t>REVIEW</t>
        </is>
      </c>
      <c r="E504" s="210" t="inlineStr">
        <is>
          <t>file_33---87c3e286-5fc1-449c-aaba-3530836dce72.csv</t>
        </is>
      </c>
    </row>
    <row r="505">
      <c r="A505" s="212" t="n">
        <v>44651</v>
      </c>
      <c r="B505" s="213" t="inlineStr">
        <is>
          <t>Paiement / LA CAPITALE</t>
        </is>
      </c>
      <c r="C505" s="214" t="n">
        <v>636.12</v>
      </c>
      <c r="D505" s="213" t="inlineStr">
        <is>
          <t>REVIEW</t>
        </is>
      </c>
      <c r="E505" s="213" t="inlineStr">
        <is>
          <t>file_33---87c3e286-5fc1-449c-aaba-3530836dce72.csv</t>
        </is>
      </c>
    </row>
    <row r="506">
      <c r="A506" s="209" t="n">
        <v>44651</v>
      </c>
      <c r="B506" s="210" t="inlineStr">
        <is>
          <t>Paiement / HYUNDAI LEASE COLLECTIONS</t>
        </is>
      </c>
      <c r="C506" s="211" t="n">
        <v>253.51</v>
      </c>
      <c r="D506" s="210" t="inlineStr">
        <is>
          <t>REVIEW</t>
        </is>
      </c>
      <c r="E506" s="210" t="inlineStr">
        <is>
          <t>file_33---87c3e286-5fc1-449c-aaba-3530836dce72.csv</t>
        </is>
      </c>
    </row>
    <row r="507">
      <c r="A507" s="212" t="n">
        <v>44651</v>
      </c>
      <c r="B507" s="213" t="inlineStr">
        <is>
          <t>Virement à découvert - Carte crédit</t>
        </is>
      </c>
      <c r="C507" s="214" t="n">
        <v>166.5</v>
      </c>
      <c r="D507" s="213" t="inlineStr">
        <is>
          <t>REVIEW</t>
        </is>
      </c>
      <c r="E507" s="213" t="inlineStr">
        <is>
          <t>file_33---87c3e286-5fc1-449c-aaba-3530836dce72.csv</t>
        </is>
      </c>
    </row>
    <row r="508">
      <c r="A508" s="209" t="n">
        <v>44651</v>
      </c>
      <c r="B508" s="210" t="inlineStr">
        <is>
          <t>Frais fixes d'utilisation</t>
        </is>
      </c>
      <c r="C508" s="211" t="n">
        <v>8.949999999999999</v>
      </c>
      <c r="D508" s="210" t="inlineStr">
        <is>
          <t>REVIEW</t>
        </is>
      </c>
      <c r="E508" s="210" t="inlineStr">
        <is>
          <t>file_33---87c3e286-5fc1-449c-aaba-3530836dce72.csv</t>
        </is>
      </c>
    </row>
    <row r="509">
      <c r="A509" s="212" t="n">
        <v>44650</v>
      </c>
      <c r="B509" s="213" t="inlineStr">
        <is>
          <t>Shazam Assurance / Intact Assur.</t>
        </is>
      </c>
      <c r="C509" s="214" t="n">
        <v>500</v>
      </c>
      <c r="D509" s="213" t="inlineStr">
        <is>
          <t>REVIEW</t>
        </is>
      </c>
      <c r="E509" s="213" t="inlineStr">
        <is>
          <t>file_33---87c3e286-5fc1-449c-aaba-3530836dce72.csv</t>
        </is>
      </c>
    </row>
    <row r="510">
      <c r="A510" s="209" t="n">
        <v>44650</v>
      </c>
      <c r="B510" s="210" t="inlineStr">
        <is>
          <t>Virement à découvert - Carte crédit</t>
        </is>
      </c>
      <c r="C510" s="211" t="n">
        <v>382.61</v>
      </c>
      <c r="D510" s="210" t="inlineStr">
        <is>
          <t>REVIEW</t>
        </is>
      </c>
      <c r="E510" s="210" t="inlineStr">
        <is>
          <t>file_33---87c3e286-5fc1-449c-aaba-3530836dce72.csv</t>
        </is>
      </c>
    </row>
    <row r="511">
      <c r="A511" s="212" t="n">
        <v>44648</v>
      </c>
      <c r="B511" s="213" t="inlineStr">
        <is>
          <t>Transfert de fonds inter I.F. / Tangerine</t>
        </is>
      </c>
      <c r="C511" s="214" t="n">
        <v>70</v>
      </c>
      <c r="D511" s="213" t="inlineStr">
        <is>
          <t>REVIEW</t>
        </is>
      </c>
      <c r="E511" s="213" t="inlineStr">
        <is>
          <t>file_33---87c3e286-5fc1-449c-aaba-3530836dce72.csv</t>
        </is>
      </c>
    </row>
    <row r="512">
      <c r="A512" s="209" t="n">
        <v>44621</v>
      </c>
      <c r="B512" s="210" t="inlineStr">
        <is>
          <t>HYUNDAI LEASE COLLECTIONS</t>
        </is>
      </c>
      <c r="C512" s="211" t="n">
        <v>166.5</v>
      </c>
      <c r="D512" s="210" t="inlineStr">
        <is>
          <t>REVIEW</t>
        </is>
      </c>
      <c r="E512" s="210" t="inlineStr">
        <is>
          <t>file_33---87c3e286-5fc1-449c-aaba-3530836dce72.csv</t>
        </is>
      </c>
    </row>
    <row r="513">
      <c r="A513" s="212" t="n">
        <v>44621</v>
      </c>
      <c r="B513" s="213" t="inlineStr">
        <is>
          <t>LA CAPITALE</t>
        </is>
      </c>
      <c r="C513" s="214" t="n">
        <v>166.5</v>
      </c>
      <c r="D513" s="213" t="inlineStr">
        <is>
          <t>REVIEW</t>
        </is>
      </c>
      <c r="E513" s="213" t="inlineStr">
        <is>
          <t>file_33---87c3e286-5fc1-449c-aaba-3530836dce72.csv</t>
        </is>
      </c>
    </row>
    <row r="514">
      <c r="A514" s="209" t="n">
        <v>44621</v>
      </c>
      <c r="B514" s="210" t="inlineStr">
        <is>
          <t>HYUNDAI LEASE COLLECTIONS</t>
        </is>
      </c>
      <c r="C514" s="211" t="n">
        <v>166.5</v>
      </c>
      <c r="D514" s="210" t="inlineStr">
        <is>
          <t>REVIEW</t>
        </is>
      </c>
      <c r="E514" s="210" t="inlineStr">
        <is>
          <t>file_33---87c3e286-5fc1-449c-aaba-3530836dce72.csv</t>
        </is>
      </c>
    </row>
    <row r="515">
      <c r="A515" s="212" t="n">
        <v>44621</v>
      </c>
      <c r="B515" s="213" t="inlineStr">
        <is>
          <t>HYUNDAI LEASE COLLECTIONS</t>
        </is>
      </c>
      <c r="C515" s="214" t="n">
        <v>166.5</v>
      </c>
      <c r="D515" s="213" t="inlineStr">
        <is>
          <t>REVIEW</t>
        </is>
      </c>
      <c r="E515" s="213" t="inlineStr">
        <is>
          <t>file_33---87c3e286-5fc1-449c-aaba-3530836dce72.csv</t>
        </is>
      </c>
    </row>
    <row r="516">
      <c r="A516" s="209" t="n">
        <v>44621</v>
      </c>
      <c r="B516" s="210" t="inlineStr">
        <is>
          <t>PRIMERICA LIFE</t>
        </is>
      </c>
      <c r="C516" s="211" t="n">
        <v>166.5</v>
      </c>
      <c r="D516" s="210" t="inlineStr">
        <is>
          <t>REVIEW</t>
        </is>
      </c>
      <c r="E516" s="210" t="inlineStr">
        <is>
          <t>file_33---87c3e286-5fc1-449c-aaba-3530836dce72.csv</t>
        </is>
      </c>
    </row>
    <row r="517">
      <c r="A517" s="212" t="n">
        <v>44621</v>
      </c>
      <c r="B517" s="213" t="inlineStr">
        <is>
          <t>DESJARDINS.SEC.FIN.</t>
        </is>
      </c>
      <c r="C517" s="214" t="n">
        <v>166.5</v>
      </c>
      <c r="D517" s="213" t="inlineStr">
        <is>
          <t>REVIEW</t>
        </is>
      </c>
      <c r="E517" s="213" t="inlineStr">
        <is>
          <t>file_33---87c3e286-5fc1-449c-aaba-3530836dce72.csv</t>
        </is>
      </c>
    </row>
    <row r="518">
      <c r="A518" s="209" t="n">
        <v>44621</v>
      </c>
      <c r="B518" s="210" t="inlineStr">
        <is>
          <t>PAYPAL</t>
        </is>
      </c>
      <c r="C518" s="211" t="n">
        <v>166.5</v>
      </c>
      <c r="D518" s="210" t="inlineStr">
        <is>
          <t>REVIEW</t>
        </is>
      </c>
      <c r="E518" s="210" t="inlineStr">
        <is>
          <t>file_33---87c3e286-5fc1-449c-aaba-3530836dce72.csv</t>
        </is>
      </c>
    </row>
    <row r="519">
      <c r="A519" s="212" t="n">
        <v>44621</v>
      </c>
      <c r="B519" s="213" t="inlineStr">
        <is>
          <t>HYUNDAI LEASE COLLECTIONS</t>
        </is>
      </c>
      <c r="C519" s="214" t="n">
        <v>166.5</v>
      </c>
      <c r="D519" s="213" t="inlineStr">
        <is>
          <t>REVIEW</t>
        </is>
      </c>
      <c r="E519" s="213" t="inlineStr">
        <is>
          <t>file_33---87c3e286-5fc1-449c-aaba-3530836dce72.csv</t>
        </is>
      </c>
    </row>
    <row r="520">
      <c r="A520" s="209" t="n">
        <v>44621</v>
      </c>
      <c r="B520" s="210" t="inlineStr">
        <is>
          <t>DESJARDINS FIN. SECUR.</t>
        </is>
      </c>
      <c r="C520" s="211" t="n">
        <v>161.21</v>
      </c>
      <c r="D520" s="210" t="inlineStr">
        <is>
          <t>REVIEW</t>
        </is>
      </c>
      <c r="E520" s="210" t="inlineStr">
        <is>
          <t>file_33---87c3e286-5fc1-449c-aaba-3530836dce72.csv</t>
        </is>
      </c>
    </row>
    <row r="521">
      <c r="A521" s="212" t="n">
        <v>44621</v>
      </c>
      <c r="B521" s="213" t="inlineStr">
        <is>
          <t>HYUNDAI LEASE COLLECTIONS</t>
        </is>
      </c>
      <c r="C521" s="214" t="n">
        <v>125</v>
      </c>
      <c r="D521" s="213" t="inlineStr">
        <is>
          <t>REVIEW</t>
        </is>
      </c>
      <c r="E521" s="213" t="inlineStr">
        <is>
          <t>file_33---87c3e286-5fc1-449c-aaba-3530836dce72.csv</t>
        </is>
      </c>
    </row>
    <row r="522">
      <c r="A522" s="209" t="n">
        <v>44621</v>
      </c>
      <c r="B522" s="210" t="inlineStr">
        <is>
          <t>SAAQ</t>
        </is>
      </c>
      <c r="C522" s="211" t="n">
        <v>85.31</v>
      </c>
      <c r="D522" s="210" t="inlineStr">
        <is>
          <t>REVIEW</t>
        </is>
      </c>
      <c r="E522" s="210" t="inlineStr">
        <is>
          <t>file_33---87c3e286-5fc1-449c-aaba-3530836dce72.csv</t>
        </is>
      </c>
    </row>
    <row r="523">
      <c r="A523" s="212" t="n">
        <v>44621</v>
      </c>
      <c r="B523" s="213" t="inlineStr">
        <is>
          <t>Retrait - Virement Interac à: Simon Chalifour / Micro</t>
        </is>
      </c>
      <c r="C523" s="214" t="n">
        <v>85.31</v>
      </c>
      <c r="D523" s="213" t="inlineStr">
        <is>
          <t>REVIEW</t>
        </is>
      </c>
      <c r="E523" s="213" t="inlineStr">
        <is>
          <t>file_33---87c3e286-5fc1-449c-aaba-3530836dce72.csv</t>
        </is>
      </c>
    </row>
    <row r="524">
      <c r="A524" s="209" t="n">
        <v>44621</v>
      </c>
      <c r="B524" s="210" t="inlineStr">
        <is>
          <t>PAYPAL</t>
        </is>
      </c>
      <c r="C524" s="211" t="n">
        <v>11.36</v>
      </c>
      <c r="D524" s="210" t="inlineStr">
        <is>
          <t>REVIEW</t>
        </is>
      </c>
      <c r="E524" s="210" t="inlineStr">
        <is>
          <t>file_33---87c3e286-5fc1-449c-aaba-3530836dce72.csv</t>
        </is>
      </c>
    </row>
    <row r="525">
      <c r="A525" s="212" t="n">
        <v>44621</v>
      </c>
      <c r="B525" s="213" t="inlineStr">
        <is>
          <t>PAYPAL</t>
        </is>
      </c>
      <c r="C525" s="214" t="n">
        <v>1.48</v>
      </c>
      <c r="D525" s="213" t="inlineStr">
        <is>
          <t>REVIEW</t>
        </is>
      </c>
      <c r="E525" s="213" t="inlineStr">
        <is>
          <t>file_33---87c3e286-5fc1-449c-aaba-3530836dce72.csv</t>
        </is>
      </c>
    </row>
    <row r="526">
      <c r="A526" s="209" t="n">
        <v>44621</v>
      </c>
      <c r="B526" s="210" t="inlineStr">
        <is>
          <t>Dépôt Mobile</t>
        </is>
      </c>
      <c r="C526" s="211" t="n">
        <v>3.32</v>
      </c>
      <c r="D526" s="210" t="inlineStr">
        <is>
          <t>REVIEW</t>
        </is>
      </c>
      <c r="E526" s="210" t="inlineStr">
        <is>
          <t>file_33---87c3e286-5fc1-449c-aaba-3530836dce72.csv</t>
        </is>
      </c>
    </row>
    <row r="527">
      <c r="A527" s="212" t="n">
        <v>44621</v>
      </c>
      <c r="B527" s="213" t="inlineStr">
        <is>
          <t>Dépôt direct / Tangerine</t>
        </is>
      </c>
      <c r="C527" s="214" t="n">
        <v>3.32</v>
      </c>
      <c r="D527" s="213" t="inlineStr">
        <is>
          <t>REVIEW</t>
        </is>
      </c>
      <c r="E527" s="213" t="inlineStr">
        <is>
          <t>file_33---87c3e286-5fc1-449c-aaba-3530836dce72.csv</t>
        </is>
      </c>
    </row>
    <row r="528">
      <c r="A528" s="209" t="n">
        <v>44621</v>
      </c>
      <c r="B528" s="210" t="inlineStr">
        <is>
          <t>Transfert de fonds inter I.F. / Tangerine</t>
        </is>
      </c>
      <c r="C528" s="211" t="n">
        <v>3.32</v>
      </c>
      <c r="D528" s="210" t="inlineStr">
        <is>
          <t>REVIEW</t>
        </is>
      </c>
      <c r="E528" s="210" t="inlineStr">
        <is>
          <t>file_33---87c3e286-5fc1-449c-aaba-3530836dce72.csv</t>
        </is>
      </c>
    </row>
    <row r="529">
      <c r="A529" s="212" t="n">
        <v>44621</v>
      </c>
      <c r="B529" s="213" t="inlineStr">
        <is>
          <t>Placement / Tangerine</t>
        </is>
      </c>
      <c r="C529" s="214" t="n">
        <v>3.32</v>
      </c>
      <c r="D529" s="213" t="inlineStr">
        <is>
          <t>REVIEW</t>
        </is>
      </c>
      <c r="E529" s="213" t="inlineStr">
        <is>
          <t>file_33---87c3e286-5fc1-449c-aaba-3530836dce72.csv</t>
        </is>
      </c>
    </row>
    <row r="530">
      <c r="A530" s="209" t="n">
        <v>44621</v>
      </c>
      <c r="B530" s="210" t="inlineStr">
        <is>
          <t>Dépôt au GA / CDS LES SALINES</t>
        </is>
      </c>
      <c r="C530" s="211" t="n">
        <v>3.32</v>
      </c>
      <c r="D530" s="210" t="inlineStr">
        <is>
          <t>REVIEW</t>
        </is>
      </c>
      <c r="E530" s="210" t="inlineStr">
        <is>
          <t>file_33---87c3e286-5fc1-449c-aaba-3530836dce72.csv</t>
        </is>
      </c>
    </row>
    <row r="531">
      <c r="A531" s="212" t="n">
        <v>44620</v>
      </c>
      <c r="B531" s="213" t="inlineStr">
        <is>
          <t>DEPANNEUR C VINET</t>
        </is>
      </c>
      <c r="C531" s="214" t="n">
        <v>85.31</v>
      </c>
      <c r="D531" s="213" t="inlineStr">
        <is>
          <t>REVIEW</t>
        </is>
      </c>
      <c r="E531" s="213" t="inlineStr">
        <is>
          <t>file_33---87c3e286-5fc1-449c-aaba-3530836dce72.csv</t>
        </is>
      </c>
    </row>
    <row r="532">
      <c r="A532" s="209" t="n">
        <v>44620</v>
      </c>
      <c r="B532" s="210" t="inlineStr">
        <is>
          <t>Intact Assur.</t>
        </is>
      </c>
      <c r="C532" s="211" t="n">
        <v>70</v>
      </c>
      <c r="D532" s="210" t="inlineStr">
        <is>
          <t>REVIEW</t>
        </is>
      </c>
      <c r="E532" s="210" t="inlineStr">
        <is>
          <t>file_33---87c3e286-5fc1-449c-aaba-3530836dce72.csv</t>
        </is>
      </c>
    </row>
    <row r="533">
      <c r="A533" s="212" t="n">
        <v>44620</v>
      </c>
      <c r="B533" s="213" t="inlineStr">
        <is>
          <t>Frais fixes d'utilisation</t>
        </is>
      </c>
      <c r="C533" s="214" t="n">
        <v>8.949999999999999</v>
      </c>
      <c r="D533" s="213" t="inlineStr">
        <is>
          <t>REVIEW</t>
        </is>
      </c>
      <c r="E533" s="213" t="inlineStr">
        <is>
          <t>file_33---87c3e286-5fc1-449c-aaba-3530836dce72.csv</t>
        </is>
      </c>
    </row>
    <row r="534">
      <c r="A534" s="209" t="n">
        <v>44616</v>
      </c>
      <c r="B534" s="210" t="inlineStr">
        <is>
          <t>VERSEMENT PRET 020617214774</t>
        </is>
      </c>
      <c r="C534" s="211" t="n">
        <v>802.11</v>
      </c>
      <c r="D534" s="210" t="inlineStr">
        <is>
          <t>REVIEW</t>
        </is>
      </c>
      <c r="E534" s="210" t="inlineStr">
        <is>
          <t>file_33---87c3e286-5fc1-449c-aaba-3530836dce72.csv</t>
        </is>
      </c>
    </row>
    <row r="535">
      <c r="A535" s="212" t="n">
        <v>44616</v>
      </c>
      <c r="B535" s="213" t="inlineStr">
        <is>
          <t>HYUNDAI LEASE COLLECTIONS</t>
        </is>
      </c>
      <c r="C535" s="214" t="n">
        <v>166.5</v>
      </c>
      <c r="D535" s="213" t="inlineStr">
        <is>
          <t>REVIEW</t>
        </is>
      </c>
      <c r="E535" s="213" t="inlineStr">
        <is>
          <t>file_33---87c3e286-5fc1-449c-aaba-3530836dce72.csv</t>
        </is>
      </c>
    </row>
    <row r="536">
      <c r="A536" s="209" t="n">
        <v>44593</v>
      </c>
      <c r="B536" s="210" t="inlineStr">
        <is>
          <t>Virement envoyé à / Sam et Isa /Pret</t>
        </is>
      </c>
      <c r="C536" s="211" t="n">
        <v>550</v>
      </c>
      <c r="D536" s="210" t="inlineStr">
        <is>
          <t>REVIEW</t>
        </is>
      </c>
      <c r="E536" s="210" t="inlineStr">
        <is>
          <t>file_33---87c3e286-5fc1-449c-aaba-3530836dce72.csv</t>
        </is>
      </c>
    </row>
    <row r="537">
      <c r="A537" s="212" t="n">
        <v>44593</v>
      </c>
      <c r="B537" s="213" t="inlineStr">
        <is>
          <t>Virement à découvert - Carte crédit</t>
        </is>
      </c>
      <c r="C537" s="214" t="n">
        <v>200</v>
      </c>
      <c r="D537" s="213" t="inlineStr">
        <is>
          <t>REVIEW</t>
        </is>
      </c>
      <c r="E537" s="213" t="inlineStr">
        <is>
          <t>file_33---87c3e286-5fc1-449c-aaba-3530836dce72.csv</t>
        </is>
      </c>
    </row>
    <row r="538">
      <c r="A538" s="209" t="n">
        <v>44593</v>
      </c>
      <c r="B538" s="210" t="inlineStr">
        <is>
          <t>Paiement facture - AccèsD Internet / VISA DESJARDINS MODULO</t>
        </is>
      </c>
      <c r="C538" s="211" t="n">
        <v>166.5</v>
      </c>
      <c r="D538" s="210" t="inlineStr">
        <is>
          <t>REVIEW</t>
        </is>
      </c>
      <c r="E538" s="210" t="inlineStr">
        <is>
          <t>file_33---87c3e286-5fc1-449c-aaba-3530836dce72.csv</t>
        </is>
      </c>
    </row>
    <row r="539">
      <c r="A539" s="212" t="n">
        <v>44593</v>
      </c>
      <c r="B539" s="213" t="inlineStr">
        <is>
          <t>Paiement / DESJARDINS FIN. SECUR.</t>
        </is>
      </c>
      <c r="C539" s="214" t="n">
        <v>166.5</v>
      </c>
      <c r="D539" s="213" t="inlineStr">
        <is>
          <t>REVIEW</t>
        </is>
      </c>
      <c r="E539" s="213" t="inlineStr">
        <is>
          <t>file_33---87c3e286-5fc1-449c-aaba-3530836dce72.csv</t>
        </is>
      </c>
    </row>
    <row r="540">
      <c r="A540" s="209" t="n">
        <v>44593</v>
      </c>
      <c r="B540" s="210" t="inlineStr">
        <is>
          <t>Paiement facture - AccèsD Internet / immatriculation vtt</t>
        </is>
      </c>
      <c r="C540" s="211" t="n">
        <v>166.5</v>
      </c>
      <c r="D540" s="210" t="inlineStr">
        <is>
          <t>REVIEW</t>
        </is>
      </c>
      <c r="E540" s="210" t="inlineStr">
        <is>
          <t>file_33---87c3e286-5fc1-449c-aaba-3530836dce72.csv</t>
        </is>
      </c>
    </row>
    <row r="541">
      <c r="A541" s="212" t="n">
        <v>44593</v>
      </c>
      <c r="B541" s="213" t="inlineStr">
        <is>
          <t>Paiement / HYUNDAI LEASE COLLECTIONS</t>
        </is>
      </c>
      <c r="C541" s="214" t="n">
        <v>161.21</v>
      </c>
      <c r="D541" s="213" t="inlineStr">
        <is>
          <t>REVIEW</t>
        </is>
      </c>
      <c r="E541" s="213" t="inlineStr">
        <is>
          <t>file_33---87c3e286-5fc1-449c-aaba-3530836dce72.csv</t>
        </is>
      </c>
    </row>
    <row r="542">
      <c r="A542" s="209" t="n">
        <v>44593</v>
      </c>
      <c r="B542" s="210" t="inlineStr">
        <is>
          <t>Paiement / LA CAPITALE</t>
        </is>
      </c>
      <c r="C542" s="211" t="n">
        <v>125</v>
      </c>
      <c r="D542" s="210" t="inlineStr">
        <is>
          <t>REVIEW</t>
        </is>
      </c>
      <c r="E542" s="210" t="inlineStr">
        <is>
          <t>file_33---87c3e286-5fc1-449c-aaba-3530836dce72.csv</t>
        </is>
      </c>
    </row>
    <row r="543">
      <c r="A543" s="212" t="n">
        <v>44593</v>
      </c>
      <c r="B543" s="213" t="inlineStr">
        <is>
          <t>Transfert de fonds inter I.F. / Tangerine</t>
        </is>
      </c>
      <c r="C543" s="214" t="n">
        <v>97.20999999999999</v>
      </c>
      <c r="D543" s="213" t="inlineStr">
        <is>
          <t>REVIEW</t>
        </is>
      </c>
      <c r="E543" s="213" t="inlineStr">
        <is>
          <t>file_33---87c3e286-5fc1-449c-aaba-3530836dce72.csv</t>
        </is>
      </c>
    </row>
    <row r="544">
      <c r="A544" s="209" t="n">
        <v>44593</v>
      </c>
      <c r="B544" s="210" t="inlineStr">
        <is>
          <t>Paiement / HYUNDAI LEASE COLLECTIONS</t>
        </is>
      </c>
      <c r="C544" s="211" t="n">
        <v>85.31</v>
      </c>
      <c r="D544" s="210" t="inlineStr">
        <is>
          <t>REVIEW</t>
        </is>
      </c>
      <c r="E544" s="210" t="inlineStr">
        <is>
          <t>file_33---87c3e286-5fc1-449c-aaba-3530836dce72.csv</t>
        </is>
      </c>
    </row>
    <row r="545">
      <c r="A545" s="212" t="n">
        <v>44593</v>
      </c>
      <c r="B545" s="213" t="inlineStr">
        <is>
          <t>Retrait - Virement Interac à: / Vicky Guimont /menage</t>
        </is>
      </c>
      <c r="C545" s="214" t="n">
        <v>85</v>
      </c>
      <c r="D545" s="213" t="inlineStr">
        <is>
          <t>REVIEW</t>
        </is>
      </c>
      <c r="E545" s="213" t="inlineStr">
        <is>
          <t>file_33---87c3e286-5fc1-449c-aaba-3530836dce72.csv</t>
        </is>
      </c>
    </row>
    <row r="546">
      <c r="A546" s="209" t="n">
        <v>44593</v>
      </c>
      <c r="B546" s="210" t="inlineStr">
        <is>
          <t>Retrait direct entreprise / Clinique Chiropratique SD Inc.</t>
        </is>
      </c>
      <c r="C546" s="211" t="n">
        <v>78.65000000000001</v>
      </c>
      <c r="D546" s="210" t="inlineStr">
        <is>
          <t>REVIEW</t>
        </is>
      </c>
      <c r="E546" s="210" t="inlineStr">
        <is>
          <t>file_33---87c3e286-5fc1-449c-aaba-3530836dce72.csv</t>
        </is>
      </c>
    </row>
    <row r="547">
      <c r="A547" s="212" t="n">
        <v>44593</v>
      </c>
      <c r="B547" s="213" t="inlineStr">
        <is>
          <t>Retrait direct / SAAQ</t>
        </is>
      </c>
      <c r="C547" s="214" t="n">
        <v>70</v>
      </c>
      <c r="D547" s="213" t="inlineStr">
        <is>
          <t>REVIEW</t>
        </is>
      </c>
      <c r="E547" s="213" t="inlineStr">
        <is>
          <t>file_33---87c3e286-5fc1-449c-aaba-3530836dce72.csv</t>
        </is>
      </c>
    </row>
    <row r="548">
      <c r="A548" s="209" t="n">
        <v>44593</v>
      </c>
      <c r="B548" s="210" t="inlineStr">
        <is>
          <t>Assurance vie / PRIMERICA LIFE</t>
        </is>
      </c>
      <c r="C548" s="211" t="n">
        <v>39.23</v>
      </c>
      <c r="D548" s="210" t="inlineStr">
        <is>
          <t>REVIEW</t>
        </is>
      </c>
      <c r="E548" s="210" t="inlineStr">
        <is>
          <t>file_33---87c3e286-5fc1-449c-aaba-3530836dce72.csv</t>
        </is>
      </c>
    </row>
    <row r="549">
      <c r="A549" s="212" t="n">
        <v>44593</v>
      </c>
      <c r="B549" s="213" t="inlineStr">
        <is>
          <t>Assurance vie / DESJARDINS.SEC.FIN.</t>
        </is>
      </c>
      <c r="C549" s="214" t="n">
        <v>26.01</v>
      </c>
      <c r="D549" s="213" t="inlineStr">
        <is>
          <t>REVIEW</t>
        </is>
      </c>
      <c r="E549" s="213" t="inlineStr">
        <is>
          <t>file_33---87c3e286-5fc1-449c-aaba-3530836dce72.csv</t>
        </is>
      </c>
    </row>
    <row r="550">
      <c r="A550" s="209" t="n">
        <v>44593</v>
      </c>
      <c r="B550" s="210" t="inlineStr">
        <is>
          <t>Paiement / PAYPAL</t>
        </is>
      </c>
      <c r="C550" s="211" t="n">
        <v>9.949999999999999</v>
      </c>
      <c r="D550" s="210" t="inlineStr">
        <is>
          <t>REVIEW</t>
        </is>
      </c>
      <c r="E550" s="210" t="inlineStr">
        <is>
          <t>file_33---87c3e286-5fc1-449c-aaba-3530836dce72.csv</t>
        </is>
      </c>
    </row>
    <row r="551">
      <c r="A551" s="212" t="n">
        <v>44593</v>
      </c>
      <c r="B551" s="213" t="inlineStr">
        <is>
          <t>Virement entre folios / à 179213 EOP</t>
        </is>
      </c>
      <c r="C551" s="214" t="n">
        <v>6.08</v>
      </c>
      <c r="D551" s="213" t="inlineStr">
        <is>
          <t>REVIEW</t>
        </is>
      </c>
      <c r="E551" s="213" t="inlineStr">
        <is>
          <t>file_33---87c3e286-5fc1-449c-aaba-3530836dce72.csv</t>
        </is>
      </c>
    </row>
    <row r="552">
      <c r="A552" s="209" t="n">
        <v>44593</v>
      </c>
      <c r="B552" s="210" t="inlineStr">
        <is>
          <t>Dépôt Mobile</t>
        </is>
      </c>
      <c r="C552" s="211" t="n">
        <v>4000</v>
      </c>
      <c r="D552" s="210" t="inlineStr">
        <is>
          <t>REVIEW</t>
        </is>
      </c>
      <c r="E552" s="210" t="inlineStr">
        <is>
          <t>file_33---87c3e286-5fc1-449c-aaba-3530836dce72.csv</t>
        </is>
      </c>
    </row>
    <row r="553">
      <c r="A553" s="212" t="n">
        <v>44593</v>
      </c>
      <c r="B553" s="213" t="inlineStr">
        <is>
          <t>Transfert de fonds inter I.F. / Tangerine</t>
        </is>
      </c>
      <c r="C553" s="214" t="n">
        <v>3000</v>
      </c>
      <c r="D553" s="213" t="inlineStr">
        <is>
          <t>REVIEW</t>
        </is>
      </c>
      <c r="E553" s="213" t="inlineStr">
        <is>
          <t>file_33---87c3e286-5fc1-449c-aaba-3530836dce72.csv</t>
        </is>
      </c>
    </row>
    <row r="554">
      <c r="A554" s="209" t="n">
        <v>44592</v>
      </c>
      <c r="B554" s="210" t="inlineStr">
        <is>
          <t>Retrait - Virement Interac à: / Simon Chalifour</t>
        </is>
      </c>
      <c r="C554" s="211" t="n">
        <v>240</v>
      </c>
      <c r="D554" s="210" t="inlineStr">
        <is>
          <t>REVIEW</t>
        </is>
      </c>
      <c r="E554" s="210" t="inlineStr">
        <is>
          <t>file_33---87c3e286-5fc1-449c-aaba-3530836dce72.csv</t>
        </is>
      </c>
    </row>
    <row r="555">
      <c r="A555" s="212" t="n">
        <v>44592</v>
      </c>
      <c r="B555" s="213" t="inlineStr">
        <is>
          <t>Virement à découvert - Carte crédit</t>
        </is>
      </c>
      <c r="C555" s="214" t="n">
        <v>143.72</v>
      </c>
      <c r="D555" s="213" t="inlineStr">
        <is>
          <t>REVIEW</t>
        </is>
      </c>
      <c r="E555" s="213" t="inlineStr">
        <is>
          <t>file_33---87c3e286-5fc1-449c-aaba-3530836dce72.csv</t>
        </is>
      </c>
    </row>
    <row r="556">
      <c r="A556" s="209" t="n">
        <v>44592</v>
      </c>
      <c r="B556" s="210" t="inlineStr">
        <is>
          <t>Retrait - Virement Interac à: / Anabelle</t>
        </is>
      </c>
      <c r="C556" s="211" t="n">
        <v>70</v>
      </c>
      <c r="D556" s="210" t="inlineStr">
        <is>
          <t>REVIEW</t>
        </is>
      </c>
      <c r="E556" s="210" t="inlineStr">
        <is>
          <t>file_33---87c3e286-5fc1-449c-aaba-3530836dce72.csv</t>
        </is>
      </c>
    </row>
    <row r="557">
      <c r="A557" s="212" t="n">
        <v>44592</v>
      </c>
      <c r="B557" s="213" t="inlineStr">
        <is>
          <t>Paiement facture - AccèsD Internet / VISA MODULO DESJARDINS</t>
        </is>
      </c>
      <c r="C557" s="214" t="n">
        <v>8.949999999999999</v>
      </c>
      <c r="D557" s="213" t="inlineStr">
        <is>
          <t>REVIEW</t>
        </is>
      </c>
      <c r="E557" s="213" t="inlineStr">
        <is>
          <t>file_33---87c3e286-5fc1-449c-aaba-3530836dce72.csv</t>
        </is>
      </c>
    </row>
    <row r="558">
      <c r="A558" s="209" t="n">
        <v>44592</v>
      </c>
      <c r="B558" s="210" t="inlineStr">
        <is>
          <t>Frais fixes d'utilisation</t>
        </is>
      </c>
      <c r="C558" s="211" t="n">
        <v>8.949999999999999</v>
      </c>
      <c r="D558" s="210" t="inlineStr">
        <is>
          <t>REVIEW</t>
        </is>
      </c>
      <c r="E558" s="210" t="inlineStr">
        <is>
          <t>file_33---87c3e286-5fc1-449c-aaba-3530836dce72.csv</t>
        </is>
      </c>
    </row>
    <row r="559">
      <c r="A559" s="212" t="n">
        <v>44592</v>
      </c>
      <c r="B559" s="213" t="inlineStr">
        <is>
          <t>Assurance / Intact Assur.</t>
        </is>
      </c>
      <c r="C559" s="214" t="n">
        <v>5</v>
      </c>
      <c r="D559" s="213" t="inlineStr">
        <is>
          <t>REVIEW</t>
        </is>
      </c>
      <c r="E559" s="213" t="inlineStr">
        <is>
          <t>file_33---87c3e286-5fc1-449c-aaba-3530836dce72.csv</t>
        </is>
      </c>
    </row>
    <row r="560">
      <c r="A560" s="209" t="n">
        <v>44592</v>
      </c>
      <c r="B560" s="210" t="inlineStr">
        <is>
          <t>Transfert de fonds inter I.F. / Tangerine</t>
        </is>
      </c>
      <c r="C560" s="211" t="n">
        <v>253.51</v>
      </c>
      <c r="D560" s="210" t="inlineStr">
        <is>
          <t>REVIEW</t>
        </is>
      </c>
      <c r="E560" s="210" t="inlineStr">
        <is>
          <t>file_33---87c3e286-5fc1-449c-aaba-3530836dce72.csv</t>
        </is>
      </c>
    </row>
    <row r="561">
      <c r="A561" s="212" t="n">
        <v>44589</v>
      </c>
      <c r="B561" s="213" t="inlineStr">
        <is>
          <t>Prêt / VERSEMENT PRET 020617214774</t>
        </is>
      </c>
      <c r="C561" s="214" t="n">
        <v>500</v>
      </c>
      <c r="D561" s="213" t="inlineStr">
        <is>
          <t>REVIEW</t>
        </is>
      </c>
      <c r="E561" s="213" t="inlineStr">
        <is>
          <t>file_33---87c3e286-5fc1-449c-aaba-3530836dce72.csv</t>
        </is>
      </c>
    </row>
    <row r="562">
      <c r="A562" s="209" t="n">
        <v>44589</v>
      </c>
      <c r="B562" s="210" t="inlineStr">
        <is>
          <t>Paiement / HYUNDAI LEASE COLLECTIONS</t>
        </is>
      </c>
      <c r="C562" s="211" t="n">
        <v>200</v>
      </c>
      <c r="D562" s="210" t="inlineStr">
        <is>
          <t>REVIEW</t>
        </is>
      </c>
      <c r="E562" s="210" t="inlineStr">
        <is>
          <t>file_33---87c3e286-5fc1-449c-aaba-3530836dce72.csv</t>
        </is>
      </c>
    </row>
    <row r="563">
      <c r="A563" s="212" t="n">
        <v>44589</v>
      </c>
      <c r="B563" s="213" t="inlineStr">
        <is>
          <t>Placement / Disnat-20G5ME5</t>
        </is>
      </c>
      <c r="C563" s="214" t="n">
        <v>28.55</v>
      </c>
      <c r="D563" s="213" t="inlineStr">
        <is>
          <t>REVIEW</t>
        </is>
      </c>
      <c r="E563" s="213" t="inlineStr">
        <is>
          <t>file_33---87c3e286-5fc1-449c-aaba-3530836dce72.csv</t>
        </is>
      </c>
    </row>
    <row r="564">
      <c r="A564" s="209" t="n">
        <v>44589</v>
      </c>
      <c r="B564" s="210" t="inlineStr">
        <is>
          <t>Paiement / PAYPAL</t>
        </is>
      </c>
      <c r="C564" s="211" t="n">
        <v>3.75</v>
      </c>
      <c r="D564" s="210" t="inlineStr">
        <is>
          <t>REVIEW</t>
        </is>
      </c>
      <c r="E564" s="210" t="inlineStr">
        <is>
          <t>file_33---87c3e286-5fc1-449c-aaba-3530836dce72.csv</t>
        </is>
      </c>
    </row>
    <row r="565">
      <c r="A565" s="212" t="n">
        <v>44562</v>
      </c>
      <c r="B565" s="213" t="inlineStr">
        <is>
          <t>Paiement / HYUNDAI LEASE COLLECTIONS</t>
        </is>
      </c>
      <c r="C565" s="214" t="n">
        <v>800</v>
      </c>
      <c r="D565" s="213" t="inlineStr">
        <is>
          <t>REVIEW</t>
        </is>
      </c>
      <c r="E565" s="213" t="inlineStr">
        <is>
          <t>file_33---87c3e286-5fc1-449c-aaba-3530836dce72.csv</t>
        </is>
      </c>
    </row>
    <row r="566">
      <c r="A566" s="209" t="n">
        <v>44562</v>
      </c>
      <c r="B566" s="210" t="inlineStr">
        <is>
          <t>Virement envoyé à / Sam et Isa /Pret</t>
        </is>
      </c>
      <c r="C566" s="211" t="n">
        <v>550</v>
      </c>
      <c r="D566" s="210" t="inlineStr">
        <is>
          <t>REVIEW</t>
        </is>
      </c>
      <c r="E566" s="210" t="inlineStr">
        <is>
          <t>file_33---87c3e286-5fc1-449c-aaba-3530836dce72.csv</t>
        </is>
      </c>
    </row>
    <row r="567">
      <c r="A567" s="212" t="n">
        <v>44562</v>
      </c>
      <c r="B567" s="213" t="inlineStr">
        <is>
          <t>Paiement / PAYPAL</t>
        </is>
      </c>
      <c r="C567" s="214" t="n">
        <v>500</v>
      </c>
      <c r="D567" s="213" t="inlineStr">
        <is>
          <t>REVIEW</t>
        </is>
      </c>
      <c r="E567" s="213" t="inlineStr">
        <is>
          <t>file_33---87c3e286-5fc1-449c-aaba-3530836dce72.csv</t>
        </is>
      </c>
    </row>
    <row r="568">
      <c r="A568" s="209" t="n">
        <v>44562</v>
      </c>
      <c r="B568" s="210" t="inlineStr">
        <is>
          <t>Paiement / LA CAPITALE</t>
        </is>
      </c>
      <c r="C568" s="211" t="n">
        <v>200</v>
      </c>
      <c r="D568" s="210" t="inlineStr">
        <is>
          <t>REVIEW</t>
        </is>
      </c>
      <c r="E568" s="210" t="inlineStr">
        <is>
          <t>file_33---87c3e286-5fc1-449c-aaba-3530836dce72.csv</t>
        </is>
      </c>
    </row>
    <row r="569">
      <c r="A569" s="212" t="n">
        <v>44562</v>
      </c>
      <c r="B569" s="213" t="inlineStr">
        <is>
          <t>Paiement facture - AccèsD Internet / VISA DESJARDINS MODULO</t>
        </is>
      </c>
      <c r="C569" s="214" t="n">
        <v>166.5</v>
      </c>
      <c r="D569" s="213" t="inlineStr">
        <is>
          <t>REVIEW</t>
        </is>
      </c>
      <c r="E569" s="213" t="inlineStr">
        <is>
          <t>file_33---87c3e286-5fc1-449c-aaba-3530836dce72.csv</t>
        </is>
      </c>
    </row>
    <row r="570">
      <c r="A570" s="209" t="n">
        <v>44562</v>
      </c>
      <c r="B570" s="210" t="inlineStr">
        <is>
          <t>Assurance / Intact Assur.</t>
        </is>
      </c>
      <c r="C570" s="211" t="n">
        <v>161.21</v>
      </c>
      <c r="D570" s="210" t="inlineStr">
        <is>
          <t>REVIEW</t>
        </is>
      </c>
      <c r="E570" s="210" t="inlineStr">
        <is>
          <t>file_33---87c3e286-5fc1-449c-aaba-3530836dce72.csv</t>
        </is>
      </c>
    </row>
    <row r="571">
      <c r="A571" s="212" t="n">
        <v>44562</v>
      </c>
      <c r="B571" s="213" t="inlineStr">
        <is>
          <t>Retrait direct entreprise / Clinique Chiropratique SD Inc.</t>
        </is>
      </c>
      <c r="C571" s="214" t="n">
        <v>125</v>
      </c>
      <c r="D571" s="213" t="inlineStr">
        <is>
          <t>REVIEW</t>
        </is>
      </c>
      <c r="E571" s="213" t="inlineStr">
        <is>
          <t>file_33---87c3e286-5fc1-449c-aaba-3530836dce72.csv</t>
        </is>
      </c>
    </row>
    <row r="572">
      <c r="A572" s="209" t="n">
        <v>44562</v>
      </c>
      <c r="B572" s="210" t="inlineStr">
        <is>
          <t>Retrait - Virement Interac à: / Simon Chalifour /Micro</t>
        </is>
      </c>
      <c r="C572" s="211" t="n">
        <v>97.20999999999999</v>
      </c>
      <c r="D572" s="210" t="inlineStr">
        <is>
          <t>REVIEW</t>
        </is>
      </c>
      <c r="E572" s="210" t="inlineStr">
        <is>
          <t>file_33---87c3e286-5fc1-449c-aaba-3530836dce72.csv</t>
        </is>
      </c>
    </row>
    <row r="573">
      <c r="A573" s="212" t="n">
        <v>44562</v>
      </c>
      <c r="B573" s="213" t="inlineStr">
        <is>
          <t>Paiement / HYUNDAI LEASE COLLECTIONS</t>
        </is>
      </c>
      <c r="C573" s="214" t="n">
        <v>85.31</v>
      </c>
      <c r="D573" s="213" t="inlineStr">
        <is>
          <t>REVIEW</t>
        </is>
      </c>
      <c r="E573" s="213" t="inlineStr">
        <is>
          <t>file_33---87c3e286-5fc1-449c-aaba-3530836dce72.csv</t>
        </is>
      </c>
    </row>
    <row r="574">
      <c r="A574" s="209" t="n">
        <v>44562</v>
      </c>
      <c r="B574" s="210" t="inlineStr">
        <is>
          <t>Transfert de fonds inter I.F. / Tangerine</t>
        </is>
      </c>
      <c r="C574" s="211" t="n">
        <v>70</v>
      </c>
      <c r="D574" s="210" t="inlineStr">
        <is>
          <t>REVIEW</t>
        </is>
      </c>
      <c r="E574" s="210" t="inlineStr">
        <is>
          <t>file_33---87c3e286-5fc1-449c-aaba-3530836dce72.csv</t>
        </is>
      </c>
    </row>
    <row r="575">
      <c r="A575" s="212" t="n">
        <v>44562</v>
      </c>
      <c r="B575" s="213" t="inlineStr">
        <is>
          <t>Paiement facture - AccèsD Internet / VISA DESJARDINS MODULO</t>
        </is>
      </c>
      <c r="C575" s="214" t="n">
        <v>70</v>
      </c>
      <c r="D575" s="213" t="inlineStr">
        <is>
          <t>REVIEW</t>
        </is>
      </c>
      <c r="E575" s="213" t="inlineStr">
        <is>
          <t>file_33---87c3e286-5fc1-449c-aaba-3530836dce72.csv</t>
        </is>
      </c>
    </row>
    <row r="576">
      <c r="A576" s="209" t="n">
        <v>44562</v>
      </c>
      <c r="B576" s="210" t="inlineStr">
        <is>
          <t>Virement à découvert - Carte crédit</t>
        </is>
      </c>
      <c r="C576" s="211" t="n">
        <v>39.23</v>
      </c>
      <c r="D576" s="210" t="inlineStr">
        <is>
          <t>REVIEW</t>
        </is>
      </c>
      <c r="E576" s="210" t="inlineStr">
        <is>
          <t>file_33---87c3e286-5fc1-449c-aaba-3530836dce72.csv</t>
        </is>
      </c>
    </row>
    <row r="577">
      <c r="A577" s="212" t="n">
        <v>44562</v>
      </c>
      <c r="B577" s="213" t="inlineStr">
        <is>
          <t>Retrait - Virement Interac à: / Charles Morissette /Loyer</t>
        </is>
      </c>
      <c r="C577" s="214" t="n">
        <v>26.01</v>
      </c>
      <c r="D577" s="213" t="inlineStr">
        <is>
          <t>REVIEW</t>
        </is>
      </c>
      <c r="E577" s="213" t="inlineStr">
        <is>
          <t>file_33---87c3e286-5fc1-449c-aaba-3530836dce72.csv</t>
        </is>
      </c>
    </row>
    <row r="578">
      <c r="A578" s="209" t="n">
        <v>44562</v>
      </c>
      <c r="B578" s="210" t="inlineStr">
        <is>
          <t>Paiement / PAYPAL</t>
        </is>
      </c>
      <c r="C578" s="211" t="n">
        <v>25</v>
      </c>
      <c r="D578" s="210" t="inlineStr">
        <is>
          <t>REVIEW</t>
        </is>
      </c>
      <c r="E578" s="210" t="inlineStr">
        <is>
          <t>file_33---87c3e286-5fc1-449c-aaba-3530836dce72.csv</t>
        </is>
      </c>
    </row>
    <row r="579">
      <c r="A579" s="212" t="n">
        <v>44562</v>
      </c>
      <c r="B579" s="213" t="inlineStr">
        <is>
          <t>Dépôt direct / Tangerine</t>
        </is>
      </c>
      <c r="C579" s="214" t="n">
        <v>21.83</v>
      </c>
      <c r="D579" s="213" t="inlineStr">
        <is>
          <t>REVIEW</t>
        </is>
      </c>
      <c r="E579" s="213" t="inlineStr">
        <is>
          <t>file_33---87c3e286-5fc1-449c-aaba-3530836dce72.csv</t>
        </is>
      </c>
    </row>
    <row r="580">
      <c r="A580" s="209" t="n">
        <v>44562</v>
      </c>
      <c r="B580" s="210" t="inlineStr">
        <is>
          <t>Dépôt Mobile</t>
        </is>
      </c>
      <c r="C580" s="211" t="n">
        <v>3</v>
      </c>
      <c r="D580" s="210" t="inlineStr">
        <is>
          <t>REVIEW</t>
        </is>
      </c>
      <c r="E580" s="210" t="inlineStr">
        <is>
          <t>file_33---87c3e286-5fc1-449c-aaba-3530836dce72.csv</t>
        </is>
      </c>
    </row>
    <row r="581">
      <c r="A581" s="212" t="n">
        <v>44562</v>
      </c>
      <c r="B581" s="213" t="inlineStr">
        <is>
          <t>Transfert de fonds inter I.F. / Tangerine</t>
        </is>
      </c>
      <c r="C581" s="214" t="n">
        <v>3</v>
      </c>
      <c r="D581" s="213" t="inlineStr">
        <is>
          <t>REVIEW</t>
        </is>
      </c>
      <c r="E581" s="213" t="inlineStr">
        <is>
          <t>file_33---87c3e286-5fc1-449c-aaba-3530836dce72.csv</t>
        </is>
      </c>
    </row>
    <row r="582">
      <c r="A582" s="209" t="n">
        <v>44562</v>
      </c>
      <c r="B582" s="210" t="inlineStr">
        <is>
          <t>Dépôt direct / Tangerine</t>
        </is>
      </c>
      <c r="C582" s="211" t="n">
        <v>3</v>
      </c>
      <c r="D582" s="210" t="inlineStr">
        <is>
          <t>REVIEW</t>
        </is>
      </c>
      <c r="E582" s="210" t="inlineStr">
        <is>
          <t>file_33---87c3e286-5fc1-449c-aaba-3530836dce72.csv</t>
        </is>
      </c>
    </row>
    <row r="583">
      <c r="A583" s="212" t="n">
        <v>44562</v>
      </c>
      <c r="B583" s="213" t="inlineStr">
        <is>
          <t>Dépôt Mobile</t>
        </is>
      </c>
      <c r="C583" s="214" t="n">
        <v>3</v>
      </c>
      <c r="D583" s="213" t="inlineStr">
        <is>
          <t>REVIEW</t>
        </is>
      </c>
      <c r="E583" s="213" t="inlineStr">
        <is>
          <t>file_33---87c3e286-5fc1-449c-aaba-3530836dce72.csv</t>
        </is>
      </c>
    </row>
    <row r="584">
      <c r="A584" s="209" t="n">
        <v>44562</v>
      </c>
      <c r="B584" s="210" t="inlineStr">
        <is>
          <t>Transfert de fonds inter I.F. / Tangerine</t>
        </is>
      </c>
      <c r="C584" s="211" t="n">
        <v>3</v>
      </c>
      <c r="D584" s="210" t="inlineStr">
        <is>
          <t>REVIEW</t>
        </is>
      </c>
      <c r="E584" s="210" t="inlineStr">
        <is>
          <t>file_33---87c3e286-5fc1-449c-aaba-3530836dce72.csv</t>
        </is>
      </c>
    </row>
    <row r="585">
      <c r="A585" s="212" t="n">
        <v>44562</v>
      </c>
      <c r="B585" s="213" t="inlineStr">
        <is>
          <t>Dépôt direct / Tangerine</t>
        </is>
      </c>
      <c r="C585" s="214" t="n">
        <v>3</v>
      </c>
      <c r="D585" s="213" t="inlineStr">
        <is>
          <t>REVIEW</t>
        </is>
      </c>
      <c r="E585" s="213" t="inlineStr">
        <is>
          <t>file_33---87c3e286-5fc1-449c-aaba-3530836dce72.csv</t>
        </is>
      </c>
    </row>
    <row r="586">
      <c r="A586" s="209" t="n">
        <v>44592</v>
      </c>
      <c r="B586" s="210" t="inlineStr">
        <is>
          <t>Transfert de fonds inter I.F. / Tangerine</t>
        </is>
      </c>
      <c r="C586" s="211" t="n">
        <v>253.51</v>
      </c>
      <c r="D586" s="210" t="inlineStr">
        <is>
          <t>REVIEW</t>
        </is>
      </c>
      <c r="E586" s="210" t="inlineStr">
        <is>
          <t>file_33---87c3e286-5fc1-449c-aaba-3530836dce72.csv</t>
        </is>
      </c>
    </row>
    <row r="587">
      <c r="A587" s="212" t="n">
        <v>44593</v>
      </c>
      <c r="B587" s="213" t="inlineStr">
        <is>
          <t>Dépôt Mobile</t>
        </is>
      </c>
      <c r="C587" s="214" t="n">
        <v>4000</v>
      </c>
      <c r="D587" s="213" t="inlineStr">
        <is>
          <t>REVIEW</t>
        </is>
      </c>
      <c r="E587" s="213" t="inlineStr">
        <is>
          <t>file_33---87c3e286-5fc1-449c-aaba-3530836dce72.csv</t>
        </is>
      </c>
    </row>
    <row r="588">
      <c r="A588" s="209" t="n">
        <v>44593</v>
      </c>
      <c r="B588" s="210" t="inlineStr">
        <is>
          <t>Transfert de fonds inter I.F. / Tangerine</t>
        </is>
      </c>
      <c r="C588" s="211" t="n">
        <v>3000</v>
      </c>
      <c r="D588" s="210" t="inlineStr">
        <is>
          <t>REVIEW</t>
        </is>
      </c>
      <c r="E588" s="210" t="inlineStr">
        <is>
          <t>file_33---87c3e286-5fc1-449c-aaba-3530836dce72.csv</t>
        </is>
      </c>
    </row>
    <row r="589">
      <c r="A589" s="212" t="n">
        <v>44621</v>
      </c>
      <c r="B589" s="213" t="inlineStr">
        <is>
          <t>Dépôt Mobile</t>
        </is>
      </c>
      <c r="C589" s="214" t="n">
        <v>3.32</v>
      </c>
      <c r="D589" s="213" t="inlineStr">
        <is>
          <t>REVIEW</t>
        </is>
      </c>
      <c r="E589" s="213" t="inlineStr">
        <is>
          <t>file_33---87c3e286-5fc1-449c-aaba-3530836dce72.csv</t>
        </is>
      </c>
    </row>
    <row r="590">
      <c r="A590" s="209" t="n">
        <v>44621</v>
      </c>
      <c r="B590" s="210" t="inlineStr">
        <is>
          <t>Dépôt direct / Tangerine</t>
        </is>
      </c>
      <c r="C590" s="211" t="n">
        <v>3.32</v>
      </c>
      <c r="D590" s="210" t="inlineStr">
        <is>
          <t>REVIEW</t>
        </is>
      </c>
      <c r="E590" s="210" t="inlineStr">
        <is>
          <t>file_33---87c3e286-5fc1-449c-aaba-3530836dce72.csv</t>
        </is>
      </c>
    </row>
    <row r="591">
      <c r="A591" s="212" t="n">
        <v>44621</v>
      </c>
      <c r="B591" s="213" t="inlineStr">
        <is>
          <t>Transfert de fonds inter I.F. / Tangerine</t>
        </is>
      </c>
      <c r="C591" s="214" t="n">
        <v>3.32</v>
      </c>
      <c r="D591" s="213" t="inlineStr">
        <is>
          <t>REVIEW</t>
        </is>
      </c>
      <c r="E591" s="213" t="inlineStr">
        <is>
          <t>file_33---87c3e286-5fc1-449c-aaba-3530836dce72.csv</t>
        </is>
      </c>
    </row>
    <row r="592">
      <c r="A592" s="209" t="n">
        <v>44621</v>
      </c>
      <c r="B592" s="210" t="inlineStr">
        <is>
          <t>Placement / Tangerine</t>
        </is>
      </c>
      <c r="C592" s="211" t="n">
        <v>3.32</v>
      </c>
      <c r="D592" s="210" t="inlineStr">
        <is>
          <t>REVIEW</t>
        </is>
      </c>
      <c r="E592" s="210" t="inlineStr">
        <is>
          <t>file_33---87c3e286-5fc1-449c-aaba-3530836dce72.csv</t>
        </is>
      </c>
    </row>
    <row r="593">
      <c r="A593" s="212" t="n">
        <v>44621</v>
      </c>
      <c r="B593" s="213" t="inlineStr">
        <is>
          <t>Dépôt au GA / CDS LES SALINES</t>
        </is>
      </c>
      <c r="C593" s="214" t="n">
        <v>3.32</v>
      </c>
      <c r="D593" s="213" t="inlineStr">
        <is>
          <t>REVIEW</t>
        </is>
      </c>
      <c r="E593" s="213" t="inlineStr">
        <is>
          <t>file_33---87c3e286-5fc1-449c-aaba-3530836dce72.csv</t>
        </is>
      </c>
    </row>
    <row r="594">
      <c r="A594" s="209" t="n">
        <v>44652</v>
      </c>
      <c r="B594" s="210" t="inlineStr">
        <is>
          <t>Dépôt Mobile</t>
        </is>
      </c>
      <c r="C594" s="211" t="n">
        <v>3400</v>
      </c>
      <c r="D594" s="210" t="inlineStr">
        <is>
          <t>REVIEW</t>
        </is>
      </c>
      <c r="E594" s="210" t="inlineStr">
        <is>
          <t>file_33---87c3e286-5fc1-449c-aaba-3530836dce72.csv</t>
        </is>
      </c>
    </row>
    <row r="595">
      <c r="A595" s="212" t="n">
        <v>44680</v>
      </c>
      <c r="B595" s="213" t="inlineStr">
        <is>
          <t>Dépôt direct / PAYPAL</t>
        </is>
      </c>
      <c r="C595" s="214" t="n">
        <v>143.76</v>
      </c>
      <c r="D595" s="213" t="inlineStr">
        <is>
          <t>REVIEW</t>
        </is>
      </c>
      <c r="E595" s="213" t="inlineStr">
        <is>
          <t>file_33---87c3e286-5fc1-449c-aaba-3530836dce72.csv</t>
        </is>
      </c>
    </row>
    <row r="596">
      <c r="A596" s="209" t="n">
        <v>44709</v>
      </c>
      <c r="B596" s="210" t="inlineStr">
        <is>
          <t>Ristourne Assurance / Intact Assur.</t>
        </is>
      </c>
      <c r="C596" s="211" t="n">
        <v>159.72</v>
      </c>
      <c r="D596" s="210" t="inlineStr">
        <is>
          <t>REVIEW</t>
        </is>
      </c>
      <c r="E596" s="210" t="inlineStr">
        <is>
          <t>file_33---87c3e286-5fc1-449c-aaba-3530836dce72.csv</t>
        </is>
      </c>
    </row>
    <row r="597">
      <c r="A597" s="212" t="n">
        <v>44712</v>
      </c>
      <c r="B597" s="213" t="inlineStr">
        <is>
          <t>Ristourne - Épargne enregistrée</t>
        </is>
      </c>
      <c r="C597" s="214" t="n">
        <v>7.5</v>
      </c>
      <c r="D597" s="213" t="inlineStr">
        <is>
          <t>REVIEW</t>
        </is>
      </c>
      <c r="E597" s="213" t="inlineStr">
        <is>
          <t>file_33---87c3e286-5fc1-449c-aaba-3530836dce72.csv</t>
        </is>
      </c>
    </row>
    <row r="598">
      <c r="A598" s="209" t="n">
        <v>44712</v>
      </c>
      <c r="B598" s="210" t="inlineStr">
        <is>
          <t>Intérêt sur ES</t>
        </is>
      </c>
      <c r="C598" s="211" t="n">
        <v>1.59</v>
      </c>
      <c r="D598" s="210" t="inlineStr">
        <is>
          <t>REVIEW</t>
        </is>
      </c>
      <c r="E598" s="210" t="inlineStr">
        <is>
          <t>file_33---87c3e286-5fc1-449c-aaba-3530836dce72.csv</t>
        </is>
      </c>
    </row>
    <row r="599">
      <c r="A599" s="212" t="n">
        <v>44712</v>
      </c>
      <c r="B599" s="213" t="inlineStr">
        <is>
          <t>Solde min. de la période</t>
        </is>
      </c>
      <c r="C599" s="214" t="n">
        <v>0.01</v>
      </c>
      <c r="D599" s="213" t="inlineStr">
        <is>
          <t>REVIEW</t>
        </is>
      </c>
      <c r="E599" s="213" t="inlineStr">
        <is>
          <t>file_33---87c3e286-5fc1-449c-aaba-3530836dce72.csv</t>
        </is>
      </c>
    </row>
    <row r="600">
      <c r="A600" s="209" t="n">
        <v>44713</v>
      </c>
      <c r="B600" s="210" t="inlineStr">
        <is>
          <t>Dépôt Mobile</t>
        </is>
      </c>
      <c r="C600" s="211" t="n">
        <v>1568.55</v>
      </c>
      <c r="D600" s="210" t="inlineStr">
        <is>
          <t>REVIEW</t>
        </is>
      </c>
      <c r="E600" s="210" t="inlineStr">
        <is>
          <t>file_33---87c3e286-5fc1-449c-aaba-3530836dce72.csv</t>
        </is>
      </c>
    </row>
    <row r="601">
      <c r="A601" s="212" t="n">
        <v>44713</v>
      </c>
      <c r="B601" s="213" t="inlineStr">
        <is>
          <t>Dépôt Mobile</t>
        </is>
      </c>
      <c r="C601" s="214" t="n">
        <v>3000</v>
      </c>
      <c r="D601" s="213" t="inlineStr">
        <is>
          <t>REVIEW</t>
        </is>
      </c>
      <c r="E601" s="213" t="inlineStr">
        <is>
          <t>file_33---87c3e286-5fc1-449c-aaba-3530836dce72.csv</t>
        </is>
      </c>
    </row>
    <row r="602">
      <c r="A602" s="209" t="n">
        <v>44713</v>
      </c>
      <c r="B602" s="210" t="inlineStr">
        <is>
          <t>Dépôt Mobile</t>
        </is>
      </c>
      <c r="C602" s="211" t="n">
        <v>500</v>
      </c>
      <c r="D602" s="210" t="inlineStr">
        <is>
          <t>REVIEW</t>
        </is>
      </c>
      <c r="E602" s="210" t="inlineStr">
        <is>
          <t>file_33---87c3e286-5fc1-449c-aaba-3530836dce72.csv</t>
        </is>
      </c>
    </row>
    <row r="603">
      <c r="A603" s="212" t="n">
        <v>44926</v>
      </c>
      <c r="B603" s="213" t="inlineStr">
        <is>
          <t>Frais fixes car le solde est inférieur ou égal à 2,499.99</t>
        </is>
      </c>
      <c r="C603" s="214" t="n">
        <v>8.949999999999999</v>
      </c>
      <c r="D603" s="213" t="inlineStr">
        <is>
          <t>REVIEW</t>
        </is>
      </c>
      <c r="E603" s="213" t="inlineStr">
        <is>
          <t>file_35---6359e90f-548a-43ce-82ec-d5ffbf538931.csv</t>
        </is>
      </c>
    </row>
    <row r="604">
      <c r="A604" s="209" t="n">
        <v>44925</v>
      </c>
      <c r="B604" s="210" t="inlineStr">
        <is>
          <t>Assurance / Intact Assur.</t>
        </is>
      </c>
      <c r="C604" s="211" t="n">
        <v>243.55</v>
      </c>
      <c r="D604" s="210" t="inlineStr">
        <is>
          <t>REVIEW</t>
        </is>
      </c>
      <c r="E604" s="210" t="inlineStr">
        <is>
          <t>file_35---6359e90f-548a-43ce-82ec-d5ffbf538931.csv</t>
        </is>
      </c>
    </row>
    <row r="605">
      <c r="A605" s="212" t="n">
        <v>44925</v>
      </c>
      <c r="B605" s="213" t="inlineStr">
        <is>
          <t>Virement à découvert - Carte crédit</t>
        </is>
      </c>
      <c r="C605" s="214" t="n">
        <v>125</v>
      </c>
      <c r="D605" s="213" t="inlineStr">
        <is>
          <t>REVIEW</t>
        </is>
      </c>
      <c r="E605" s="213" t="inlineStr">
        <is>
          <t>file_35---6359e90f-548a-43ce-82ec-d5ffbf538931.csv</t>
        </is>
      </c>
    </row>
    <row r="606">
      <c r="A606" s="209" t="n">
        <v>44925</v>
      </c>
      <c r="B606" s="210" t="inlineStr">
        <is>
          <t>Frais fixes d'utilisation</t>
        </is>
      </c>
      <c r="C606" s="211" t="n">
        <v>8.949999999999999</v>
      </c>
      <c r="D606" s="210" t="inlineStr">
        <is>
          <t>REVIEW</t>
        </is>
      </c>
      <c r="E606" s="210" t="inlineStr">
        <is>
          <t>file_35---6359e90f-548a-43ce-82ec-d5ffbf538931.csv</t>
        </is>
      </c>
    </row>
    <row r="607">
      <c r="A607" s="212" t="n">
        <v>44925</v>
      </c>
      <c r="B607" s="213" t="inlineStr">
        <is>
          <t>Frais d'utilisation</t>
        </is>
      </c>
      <c r="C607" s="214" t="n">
        <v>6.25</v>
      </c>
      <c r="D607" s="213" t="inlineStr">
        <is>
          <t>REVIEW</t>
        </is>
      </c>
      <c r="E607" s="213" t="inlineStr">
        <is>
          <t>file_35---6359e90f-548a-43ce-82ec-d5ffbf538931.csv</t>
        </is>
      </c>
    </row>
    <row r="608">
      <c r="A608" s="209" t="n">
        <v>44925</v>
      </c>
      <c r="B608" s="210" t="inlineStr">
        <is>
          <t>Placement / Tangerine</t>
        </is>
      </c>
      <c r="C608" s="211" t="n">
        <v>146.09</v>
      </c>
      <c r="D608" s="210" t="inlineStr">
        <is>
          <t>REVIEW</t>
        </is>
      </c>
      <c r="E608" s="210" t="inlineStr">
        <is>
          <t>file_35---6359e90f-548a-43ce-82ec-d5ffbf538931.csv</t>
        </is>
      </c>
    </row>
    <row r="609">
      <c r="A609" s="212" t="n">
        <v>44925</v>
      </c>
      <c r="B609" s="213" t="inlineStr">
        <is>
          <t>Intérêt sur ES du 1er décembre au 31 décembre 2022</t>
        </is>
      </c>
      <c r="C609" s="214" t="n">
        <v>0.18</v>
      </c>
      <c r="D609" s="213" t="inlineStr">
        <is>
          <t>REVIEW</t>
        </is>
      </c>
      <c r="E609" s="213" t="inlineStr">
        <is>
          <t>file_35---6359e90f-548a-43ce-82ec-d5ffbf538931.csv</t>
        </is>
      </c>
    </row>
    <row r="610">
      <c r="A610" s="209" t="n">
        <v>44924</v>
      </c>
      <c r="B610" s="210" t="inlineStr">
        <is>
          <t>Prêt / VERSEMENT PRET 020617214774</t>
        </is>
      </c>
      <c r="C610" s="211" t="n">
        <v>166.5</v>
      </c>
      <c r="D610" s="210" t="inlineStr">
        <is>
          <t>REVIEW</t>
        </is>
      </c>
      <c r="E610" s="210" t="inlineStr">
        <is>
          <t>file_35---6359e90f-548a-43ce-82ec-d5ffbf538931.csv</t>
        </is>
      </c>
    </row>
    <row r="611">
      <c r="A611" s="212" t="n">
        <v>44924</v>
      </c>
      <c r="B611" s="213" t="inlineStr">
        <is>
          <t>Paiement / HYUNDAI LEASE COLLECTIONS</t>
        </is>
      </c>
      <c r="C611" s="214" t="n">
        <v>125</v>
      </c>
      <c r="D611" s="213" t="inlineStr">
        <is>
          <t>REVIEW</t>
        </is>
      </c>
      <c r="E611" s="213" t="inlineStr">
        <is>
          <t>file_35---6359e90f-548a-43ce-82ec-d5ffbf538931.csv</t>
        </is>
      </c>
    </row>
    <row r="612">
      <c r="A612" s="209" t="n">
        <v>44924</v>
      </c>
      <c r="B612" s="210" t="inlineStr">
        <is>
          <t>Virement à découvert - Carte crédit</t>
        </is>
      </c>
      <c r="C612" s="211" t="n">
        <v>85.31</v>
      </c>
      <c r="D612" s="210" t="inlineStr">
        <is>
          <t>REVIEW</t>
        </is>
      </c>
      <c r="E612" s="210" t="inlineStr">
        <is>
          <t>file_35---6359e90f-548a-43ce-82ec-d5ffbf538931.csv</t>
        </is>
      </c>
    </row>
    <row r="613">
      <c r="A613" s="212" t="n">
        <v>44921</v>
      </c>
      <c r="B613" s="213" t="inlineStr">
        <is>
          <t>Paiement facture - AccèsD Internet / VISA DESJARDINS MODULO</t>
        </is>
      </c>
      <c r="C613" s="214" t="n">
        <v>67</v>
      </c>
      <c r="D613" s="213" t="inlineStr">
        <is>
          <t>REVIEW</t>
        </is>
      </c>
      <c r="E613" s="213" t="inlineStr">
        <is>
          <t>file_35---6359e90f-548a-43ce-82ec-d5ffbf538931.csv</t>
        </is>
      </c>
    </row>
    <row r="614">
      <c r="A614" s="209" t="n">
        <v>44918</v>
      </c>
      <c r="B614" s="210" t="inlineStr">
        <is>
          <t>Retrait - Virement Interac à: / Leanne Rocheleau /Epicerie</t>
        </is>
      </c>
      <c r="C614" s="211" t="n">
        <v>11.67</v>
      </c>
      <c r="D614" s="210" t="inlineStr">
        <is>
          <t>REVIEW</t>
        </is>
      </c>
      <c r="E614" s="210" t="inlineStr">
        <is>
          <t>file_35---6359e90f-548a-43ce-82ec-d5ffbf538931.csv</t>
        </is>
      </c>
    </row>
    <row r="615">
      <c r="A615" s="212" t="n">
        <v>44918</v>
      </c>
      <c r="B615" s="213" t="inlineStr">
        <is>
          <t>Placement / Tangerine</t>
        </is>
      </c>
      <c r="C615" s="214" t="n">
        <v>26.66</v>
      </c>
      <c r="D615" s="213" t="inlineStr">
        <is>
          <t>REVIEW</t>
        </is>
      </c>
      <c r="E615" s="213" t="inlineStr">
        <is>
          <t>file_35---6359e90f-548a-43ce-82ec-d5ffbf538931.csv</t>
        </is>
      </c>
    </row>
    <row r="616">
      <c r="A616" s="209" t="n">
        <v>44917</v>
      </c>
      <c r="B616" s="210" t="inlineStr">
        <is>
          <t>Paiement / HYUNDAI LEASE COLLECTIONS</t>
        </is>
      </c>
      <c r="C616" s="211" t="n">
        <v>1420.22</v>
      </c>
      <c r="D616" s="210" t="inlineStr">
        <is>
          <t>REVIEW</t>
        </is>
      </c>
      <c r="E616" s="210" t="inlineStr">
        <is>
          <t>file_35---6359e90f-548a-43ce-82ec-d5ffbf538931.csv</t>
        </is>
      </c>
    </row>
    <row r="617">
      <c r="A617" s="212" t="n">
        <v>44917</v>
      </c>
      <c r="B617" s="213" t="inlineStr">
        <is>
          <t>Paiement / PAYPAL</t>
        </is>
      </c>
      <c r="C617" s="214" t="n">
        <v>1253.72</v>
      </c>
      <c r="D617" s="213" t="inlineStr">
        <is>
          <t>REVIEW</t>
        </is>
      </c>
      <c r="E617" s="213" t="inlineStr">
        <is>
          <t>file_35---6359e90f-548a-43ce-82ec-d5ffbf538931.csv</t>
        </is>
      </c>
    </row>
    <row r="618">
      <c r="A618" s="209" t="n">
        <v>44917</v>
      </c>
      <c r="B618" s="210" t="inlineStr">
        <is>
          <t>Paiement facture - AccèsD Internet / VISA MODULO DESJARDINS</t>
        </is>
      </c>
      <c r="C618" s="211" t="n">
        <v>1000</v>
      </c>
      <c r="D618" s="210" t="inlineStr">
        <is>
          <t>REVIEW</t>
        </is>
      </c>
      <c r="E618" s="210" t="inlineStr">
        <is>
          <t>file_35---6359e90f-548a-43ce-82ec-d5ffbf538931.csv</t>
        </is>
      </c>
    </row>
    <row r="619">
      <c r="A619" s="212" t="n">
        <v>44917</v>
      </c>
      <c r="B619" s="213" t="inlineStr">
        <is>
          <t>Paiement / LA CAPITALE</t>
        </is>
      </c>
      <c r="C619" s="214" t="n">
        <v>166.5</v>
      </c>
      <c r="D619" s="213" t="inlineStr">
        <is>
          <t>REVIEW</t>
        </is>
      </c>
      <c r="E619" s="213" t="inlineStr">
        <is>
          <t>file_35---6359e90f-548a-43ce-82ec-d5ffbf538931.csv</t>
        </is>
      </c>
    </row>
    <row r="620">
      <c r="A620" s="209" t="n">
        <v>44895</v>
      </c>
      <c r="B620" s="210" t="inlineStr">
        <is>
          <t>Frais fixes d'utilisation</t>
        </is>
      </c>
      <c r="C620" s="211" t="n">
        <v>8.949999999999999</v>
      </c>
      <c r="D620" s="210" t="inlineStr">
        <is>
          <t>REVIEW</t>
        </is>
      </c>
      <c r="E620" s="210" t="inlineStr">
        <is>
          <t>file_35---6359e90f-548a-43ce-82ec-d5ffbf538931.csv</t>
        </is>
      </c>
    </row>
    <row r="621">
      <c r="A621" s="212" t="n">
        <v>44889</v>
      </c>
      <c r="B621" s="213" t="inlineStr">
        <is>
          <t>Paiement / HYUNDAI LEASE COLLECTIONS</t>
        </is>
      </c>
      <c r="C621" s="214" t="n">
        <v>605.83</v>
      </c>
      <c r="D621" s="213" t="inlineStr">
        <is>
          <t>REVIEW</t>
        </is>
      </c>
      <c r="E621" s="213" t="inlineStr">
        <is>
          <t>file_35---6359e90f-548a-43ce-82ec-d5ffbf538931.csv</t>
        </is>
      </c>
    </row>
    <row r="622">
      <c r="A622" s="209" t="n">
        <v>44889</v>
      </c>
      <c r="B622" s="210" t="inlineStr">
        <is>
          <t>Placement / Tangerine Assurance</t>
        </is>
      </c>
      <c r="C622" s="211" t="n">
        <v>439.33</v>
      </c>
      <c r="D622" s="210" t="inlineStr">
        <is>
          <t>REVIEW</t>
        </is>
      </c>
      <c r="E622" s="210" t="inlineStr">
        <is>
          <t>file_35---6359e90f-548a-43ce-82ec-d5ffbf538931.csv</t>
        </is>
      </c>
    </row>
    <row r="623">
      <c r="A623" s="212" t="n">
        <v>44889</v>
      </c>
      <c r="B623" s="213" t="inlineStr">
        <is>
          <t>Paiement / LA CAPITALE</t>
        </is>
      </c>
      <c r="C623" s="214" t="n">
        <v>166.5</v>
      </c>
      <c r="D623" s="213" t="inlineStr">
        <is>
          <t>REVIEW</t>
        </is>
      </c>
      <c r="E623" s="213" t="inlineStr">
        <is>
          <t>file_35---6359e90f-548a-43ce-82ec-d5ffbf538931.csv</t>
        </is>
      </c>
    </row>
    <row r="624">
      <c r="A624" s="209" t="n">
        <v>44889</v>
      </c>
      <c r="B624" s="210" t="inlineStr">
        <is>
          <t>Retrait - Virement Interac à: / Simon Chalifour</t>
        </is>
      </c>
      <c r="C624" s="211" t="n">
        <v>24.8</v>
      </c>
      <c r="D624" s="210" t="inlineStr">
        <is>
          <t>REVIEW</t>
        </is>
      </c>
      <c r="E624" s="210" t="inlineStr">
        <is>
          <t>file_35---6359e90f-548a-43ce-82ec-d5ffbf538931.csv</t>
        </is>
      </c>
    </row>
    <row r="625">
      <c r="A625" s="212" t="n">
        <v>44889</v>
      </c>
      <c r="B625" s="213" t="inlineStr">
        <is>
          <t>Intact Assur.</t>
        </is>
      </c>
      <c r="C625" s="214" t="n">
        <v>11.67</v>
      </c>
      <c r="D625" s="213" t="inlineStr">
        <is>
          <t>REVIEW</t>
        </is>
      </c>
      <c r="E625" s="213" t="inlineStr">
        <is>
          <t>file_35---6359e90f-548a-43ce-82ec-d5ffbf538931.csv</t>
        </is>
      </c>
    </row>
    <row r="626">
      <c r="A626" s="209" t="n">
        <v>44866</v>
      </c>
      <c r="B626" s="210" t="inlineStr">
        <is>
          <t>Loyer/bail / LES IMMEUBLES PB</t>
        </is>
      </c>
      <c r="C626" s="211" t="n">
        <v>1100</v>
      </c>
      <c r="D626" s="210" t="inlineStr">
        <is>
          <t>REVIEW</t>
        </is>
      </c>
      <c r="E626" s="210" t="inlineStr">
        <is>
          <t>file_35---6359e90f-548a-43ce-82ec-d5ffbf538931.csv</t>
        </is>
      </c>
    </row>
    <row r="627">
      <c r="A627" s="212" t="n">
        <v>44866</v>
      </c>
      <c r="B627" s="213" t="inlineStr">
        <is>
          <t>Transfert de fonds inter I.F. / Tangerine</t>
        </is>
      </c>
      <c r="C627" s="214" t="n">
        <v>828</v>
      </c>
      <c r="D627" s="213" t="inlineStr">
        <is>
          <t>REVIEW</t>
        </is>
      </c>
      <c r="E627" s="213" t="inlineStr">
        <is>
          <t>file_35---6359e90f-548a-43ce-82ec-d5ffbf538931.csv</t>
        </is>
      </c>
    </row>
    <row r="628">
      <c r="A628" s="209" t="n">
        <v>44866</v>
      </c>
      <c r="B628" s="210" t="inlineStr">
        <is>
          <t>Paiement / HYUNDAI LEASE COLLECTIONS</t>
        </is>
      </c>
      <c r="C628" s="211" t="n">
        <v>550</v>
      </c>
      <c r="D628" s="210" t="inlineStr">
        <is>
          <t>REVIEW</t>
        </is>
      </c>
      <c r="E628" s="210" t="inlineStr">
        <is>
          <t>file_35---6359e90f-548a-43ce-82ec-d5ffbf538931.csv</t>
        </is>
      </c>
    </row>
    <row r="629">
      <c r="A629" s="212" t="n">
        <v>44866</v>
      </c>
      <c r="B629" s="213" t="inlineStr">
        <is>
          <t>Paiement / LA CAPITALE</t>
        </is>
      </c>
      <c r="C629" s="214" t="n">
        <v>500</v>
      </c>
      <c r="D629" s="213" t="inlineStr">
        <is>
          <t>REVIEW</t>
        </is>
      </c>
      <c r="E629" s="213" t="inlineStr">
        <is>
          <t>file_35---6359e90f-548a-43ce-82ec-d5ffbf538931.csv</t>
        </is>
      </c>
    </row>
    <row r="630">
      <c r="A630" s="209" t="n">
        <v>44866</v>
      </c>
      <c r="B630" s="210" t="inlineStr">
        <is>
          <t>Assurance / Intact Assur.</t>
        </is>
      </c>
      <c r="C630" s="211" t="n">
        <v>400</v>
      </c>
      <c r="D630" s="210" t="inlineStr">
        <is>
          <t>REVIEW</t>
        </is>
      </c>
      <c r="E630" s="210" t="inlineStr">
        <is>
          <t>file_35---6359e90f-548a-43ce-82ec-d5ffbf538931.csv</t>
        </is>
      </c>
    </row>
    <row r="631">
      <c r="A631" s="212" t="n">
        <v>44866</v>
      </c>
      <c r="B631" s="213" t="inlineStr">
        <is>
          <t>Placement / Tangerine</t>
        </is>
      </c>
      <c r="C631" s="214" t="n">
        <v>300</v>
      </c>
      <c r="D631" s="213" t="inlineStr">
        <is>
          <t>REVIEW</t>
        </is>
      </c>
      <c r="E631" s="213" t="inlineStr">
        <is>
          <t>file_35---6359e90f-548a-43ce-82ec-d5ffbf538931.csv</t>
        </is>
      </c>
    </row>
    <row r="632">
      <c r="A632" s="209" t="n">
        <v>44866</v>
      </c>
      <c r="B632" s="210" t="inlineStr">
        <is>
          <t>Assurance vie / PRIMERICA LIFE</t>
        </is>
      </c>
      <c r="C632" s="211" t="n">
        <v>200</v>
      </c>
      <c r="D632" s="210" t="inlineStr">
        <is>
          <t>REVIEW</t>
        </is>
      </c>
      <c r="E632" s="210" t="inlineStr">
        <is>
          <t>file_35---6359e90f-548a-43ce-82ec-d5ffbf538931.csv</t>
        </is>
      </c>
    </row>
    <row r="633">
      <c r="A633" s="212" t="n">
        <v>44866</v>
      </c>
      <c r="B633" s="213" t="inlineStr">
        <is>
          <t>Prêt / VERSEMENT PRET 020617214774</t>
        </is>
      </c>
      <c r="C633" s="214" t="n">
        <v>166.5</v>
      </c>
      <c r="D633" s="213" t="inlineStr">
        <is>
          <t>REVIEW</t>
        </is>
      </c>
      <c r="E633" s="213" t="inlineStr">
        <is>
          <t>file_35---6359e90f-548a-43ce-82ec-d5ffbf538931.csv</t>
        </is>
      </c>
    </row>
    <row r="634">
      <c r="A634" s="209" t="n">
        <v>44866</v>
      </c>
      <c r="B634" s="210" t="inlineStr">
        <is>
          <t>Paiement / HYUNDAI LEASE COLLECTIONS</t>
        </is>
      </c>
      <c r="C634" s="211" t="n">
        <v>166.5</v>
      </c>
      <c r="D634" s="210" t="inlineStr">
        <is>
          <t>REVIEW</t>
        </is>
      </c>
      <c r="E634" s="210" t="inlineStr">
        <is>
          <t>file_35---6359e90f-548a-43ce-82ec-d5ffbf538931.csv</t>
        </is>
      </c>
    </row>
    <row r="635">
      <c r="A635" s="212" t="n">
        <v>44866</v>
      </c>
      <c r="B635" s="213" t="inlineStr">
        <is>
          <t>Paiement / HYUNDAI LEASE COLLECTIONS</t>
        </is>
      </c>
      <c r="C635" s="214" t="n">
        <v>166.5</v>
      </c>
      <c r="D635" s="213" t="inlineStr">
        <is>
          <t>REVIEW</t>
        </is>
      </c>
      <c r="E635" s="213" t="inlineStr">
        <is>
          <t>file_35---6359e90f-548a-43ce-82ec-d5ffbf538931.csv</t>
        </is>
      </c>
    </row>
    <row r="636">
      <c r="A636" s="209" t="n">
        <v>44866</v>
      </c>
      <c r="B636" s="210" t="inlineStr">
        <is>
          <t>Retrait - Virement Interac à: / Simon Chalifour</t>
        </is>
      </c>
      <c r="C636" s="211" t="n">
        <v>160.41</v>
      </c>
      <c r="D636" s="210" t="inlineStr">
        <is>
          <t>REVIEW</t>
        </is>
      </c>
      <c r="E636" s="210" t="inlineStr">
        <is>
          <t>file_35---6359e90f-548a-43ce-82ec-d5ffbf538931.csv</t>
        </is>
      </c>
    </row>
    <row r="637">
      <c r="A637" s="212" t="n">
        <v>44866</v>
      </c>
      <c r="B637" s="213" t="inlineStr">
        <is>
          <t>Retrait direct / SAAQ</t>
        </is>
      </c>
      <c r="C637" s="214" t="n">
        <v>131.96</v>
      </c>
      <c r="D637" s="213" t="inlineStr">
        <is>
          <t>REVIEW</t>
        </is>
      </c>
      <c r="E637" s="213" t="inlineStr">
        <is>
          <t>file_35---6359e90f-548a-43ce-82ec-d5ffbf538931.csv</t>
        </is>
      </c>
    </row>
    <row r="638">
      <c r="A638" s="209" t="n">
        <v>44866</v>
      </c>
      <c r="B638" s="210" t="inlineStr">
        <is>
          <t>Paiement facture - AccèsD Internet / VISA DESJARDINS MODULO</t>
        </is>
      </c>
      <c r="C638" s="211" t="n">
        <v>85.31</v>
      </c>
      <c r="D638" s="210" t="inlineStr">
        <is>
          <t>REVIEW</t>
        </is>
      </c>
      <c r="E638" s="210" t="inlineStr">
        <is>
          <t>file_35---6359e90f-548a-43ce-82ec-d5ffbf538931.csv</t>
        </is>
      </c>
    </row>
    <row r="639">
      <c r="A639" s="212" t="n">
        <v>44866</v>
      </c>
      <c r="B639" s="213" t="inlineStr">
        <is>
          <t>Paiement facture - AccèsD Internet / VISA MODULO DESJARDINS</t>
        </is>
      </c>
      <c r="C639" s="214" t="n">
        <v>85.31</v>
      </c>
      <c r="D639" s="213" t="inlineStr">
        <is>
          <t>REVIEW</t>
        </is>
      </c>
      <c r="E639" s="213" t="inlineStr">
        <is>
          <t>file_35---6359e90f-548a-43ce-82ec-d5ffbf538931.csv</t>
        </is>
      </c>
    </row>
    <row r="640">
      <c r="A640" s="209" t="n">
        <v>44866</v>
      </c>
      <c r="B640" s="210" t="inlineStr">
        <is>
          <t>Assurance vie / DESJARDINS.SEC.FIN.</t>
        </is>
      </c>
      <c r="C640" s="211" t="n">
        <v>82.26000000000001</v>
      </c>
      <c r="D640" s="210" t="inlineStr">
        <is>
          <t>REVIEW</t>
        </is>
      </c>
      <c r="E640" s="210" t="inlineStr">
        <is>
          <t>file_35---6359e90f-548a-43ce-82ec-d5ffbf538931.csv</t>
        </is>
      </c>
    </row>
    <row r="641">
      <c r="A641" s="212" t="n">
        <v>44866</v>
      </c>
      <c r="B641" s="213" t="inlineStr">
        <is>
          <t>Paiement / PAYPAL</t>
        </is>
      </c>
      <c r="C641" s="214" t="n">
        <v>70</v>
      </c>
      <c r="D641" s="213" t="inlineStr">
        <is>
          <t>REVIEW</t>
        </is>
      </c>
      <c r="E641" s="213" t="inlineStr">
        <is>
          <t>file_35---6359e90f-548a-43ce-82ec-d5ffbf538931.csv</t>
        </is>
      </c>
    </row>
    <row r="642">
      <c r="A642" s="209" t="n">
        <v>44866</v>
      </c>
      <c r="B642" s="210" t="inlineStr">
        <is>
          <t>Paiement facture - AccèsD Internet / VISA MODULO DESJARDINS</t>
        </is>
      </c>
      <c r="C642" s="211" t="n">
        <v>70</v>
      </c>
      <c r="D642" s="210" t="inlineStr">
        <is>
          <t>REVIEW</t>
        </is>
      </c>
      <c r="E642" s="210" t="inlineStr">
        <is>
          <t>file_35---6359e90f-548a-43ce-82ec-d5ffbf538931.csv</t>
        </is>
      </c>
    </row>
    <row r="643">
      <c r="A643" s="212" t="n">
        <v>44866</v>
      </c>
      <c r="B643" s="213" t="inlineStr">
        <is>
          <t>Paiement facture - AccèsD Internet / VISA MODULO DESJARDINS</t>
        </is>
      </c>
      <c r="C643" s="214" t="n">
        <v>39.23</v>
      </c>
      <c r="D643" s="213" t="inlineStr">
        <is>
          <t>REVIEW</t>
        </is>
      </c>
      <c r="E643" s="213" t="inlineStr">
        <is>
          <t>file_35---6359e90f-548a-43ce-82ec-d5ffbf538931.csv</t>
        </is>
      </c>
    </row>
    <row r="644">
      <c r="A644" s="209" t="n">
        <v>44866</v>
      </c>
      <c r="B644" s="210" t="inlineStr">
        <is>
          <t>Paiement / DESJARDINS FIN. SECUR.</t>
        </is>
      </c>
      <c r="C644" s="211" t="n">
        <v>9.949999999999999</v>
      </c>
      <c r="D644" s="210" t="inlineStr">
        <is>
          <t>REVIEW</t>
        </is>
      </c>
      <c r="E644" s="210" t="inlineStr">
        <is>
          <t>file_35---6359e90f-548a-43ce-82ec-d5ffbf538931.csv</t>
        </is>
      </c>
    </row>
    <row r="645">
      <c r="A645" s="212" t="n">
        <v>44866</v>
      </c>
      <c r="B645" s="213" t="inlineStr">
        <is>
          <t>Dépôt direct / PAYPAL</t>
        </is>
      </c>
      <c r="C645" s="214" t="n">
        <v>1000</v>
      </c>
      <c r="D645" s="213" t="inlineStr">
        <is>
          <t>REVIEW</t>
        </is>
      </c>
      <c r="E645" s="213" t="inlineStr">
        <is>
          <t>file_35---6359e90f-548a-43ce-82ec-d5ffbf538931.csv</t>
        </is>
      </c>
    </row>
    <row r="646">
      <c r="A646" s="209" t="n">
        <v>44865</v>
      </c>
      <c r="B646" s="210" t="inlineStr">
        <is>
          <t>Assurance / Intact Assur.</t>
        </is>
      </c>
      <c r="C646" s="211" t="n">
        <v>216.6</v>
      </c>
      <c r="D646" s="210" t="inlineStr">
        <is>
          <t>REVIEW</t>
        </is>
      </c>
      <c r="E646" s="210" t="inlineStr">
        <is>
          <t>file_35---6359e90f-548a-43ce-82ec-d5ffbf538931.csv</t>
        </is>
      </c>
    </row>
    <row r="647">
      <c r="A647" s="212" t="n">
        <v>44865</v>
      </c>
      <c r="B647" s="213" t="inlineStr">
        <is>
          <t>Frais d'utilisation</t>
        </is>
      </c>
      <c r="C647" s="214" t="n">
        <v>11.67</v>
      </c>
      <c r="D647" s="213" t="inlineStr">
        <is>
          <t>REVIEW</t>
        </is>
      </c>
      <c r="E647" s="213" t="inlineStr">
        <is>
          <t>file_35---6359e90f-548a-43ce-82ec-d5ffbf538931.csv</t>
        </is>
      </c>
    </row>
    <row r="648">
      <c r="A648" s="209" t="n">
        <v>44865</v>
      </c>
      <c r="B648" s="210" t="inlineStr">
        <is>
          <t>Frais fixes</t>
        </is>
      </c>
      <c r="C648" s="211" t="n">
        <v>8.949999999999999</v>
      </c>
      <c r="D648" s="210" t="inlineStr">
        <is>
          <t>REVIEW</t>
        </is>
      </c>
      <c r="E648" s="210" t="inlineStr">
        <is>
          <t>file_35---6359e90f-548a-43ce-82ec-d5ffbf538931.csv</t>
        </is>
      </c>
    </row>
    <row r="649">
      <c r="A649" s="212" t="n">
        <v>44865</v>
      </c>
      <c r="B649" s="213" t="inlineStr">
        <is>
          <t>Frais fixes d'utilisation</t>
        </is>
      </c>
      <c r="C649" s="214" t="n">
        <v>5</v>
      </c>
      <c r="D649" s="213" t="inlineStr">
        <is>
          <t>REVIEW</t>
        </is>
      </c>
      <c r="E649" s="213" t="inlineStr">
        <is>
          <t>file_35---6359e90f-548a-43ce-82ec-d5ffbf538931.csv</t>
        </is>
      </c>
    </row>
    <row r="650">
      <c r="A650" s="209" t="n">
        <v>44865</v>
      </c>
      <c r="B650" s="210" t="inlineStr">
        <is>
          <t>Intérêt sur ES</t>
        </is>
      </c>
      <c r="C650" s="211" t="n">
        <v>6.25</v>
      </c>
      <c r="D650" s="210" t="inlineStr">
        <is>
          <t>REVIEW</t>
        </is>
      </c>
      <c r="E650" s="210" t="inlineStr">
        <is>
          <t>file_35---6359e90f-548a-43ce-82ec-d5ffbf538931.csv</t>
        </is>
      </c>
    </row>
    <row r="651">
      <c r="A651" s="212" t="n">
        <v>44865</v>
      </c>
      <c r="B651" s="213" t="inlineStr">
        <is>
          <t>Transfert de fonds inter I.F. / Tangerine</t>
        </is>
      </c>
      <c r="C651" s="214" t="n">
        <v>8.949999999999999</v>
      </c>
      <c r="D651" s="213" t="inlineStr">
        <is>
          <t>REVIEW</t>
        </is>
      </c>
      <c r="E651" s="213" t="inlineStr">
        <is>
          <t>file_35---6359e90f-548a-43ce-82ec-d5ffbf538931.csv</t>
        </is>
      </c>
    </row>
    <row r="652">
      <c r="A652" s="209" t="n">
        <v>44865</v>
      </c>
      <c r="B652" s="210" t="inlineStr">
        <is>
          <t>Solde reporté</t>
        </is>
      </c>
      <c r="C652" s="211" t="n">
        <v>145.77</v>
      </c>
      <c r="D652" s="210" t="inlineStr">
        <is>
          <t>REVIEW</t>
        </is>
      </c>
      <c r="E652" s="210" t="inlineStr">
        <is>
          <t>file_35---6359e90f-548a-43ce-82ec-d5ffbf538931.csv</t>
        </is>
      </c>
    </row>
    <row r="653">
      <c r="A653" s="212" t="n">
        <v>44861</v>
      </c>
      <c r="B653" s="213" t="inlineStr">
        <is>
          <t>Paiement / HYUNDAI LEASE COLLECTIONS</t>
        </is>
      </c>
      <c r="C653" s="214" t="n">
        <v>131.29</v>
      </c>
      <c r="D653" s="213" t="inlineStr">
        <is>
          <t>REVIEW</t>
        </is>
      </c>
      <c r="E653" s="213" t="inlineStr">
        <is>
          <t>file_35---6359e90f-548a-43ce-82ec-d5ffbf538931.csv</t>
        </is>
      </c>
    </row>
    <row r="654">
      <c r="A654" s="209" t="n">
        <v>44861</v>
      </c>
      <c r="B654" s="210" t="inlineStr">
        <is>
          <t>Paiement / LA CAPITALE</t>
        </is>
      </c>
      <c r="C654" s="211" t="n">
        <v>85.31</v>
      </c>
      <c r="D654" s="210" t="inlineStr">
        <is>
          <t>REVIEW</t>
        </is>
      </c>
      <c r="E654" s="210" t="inlineStr">
        <is>
          <t>file_35---6359e90f-548a-43ce-82ec-d5ffbf538931.csv</t>
        </is>
      </c>
    </row>
    <row r="655">
      <c r="A655" s="212" t="n">
        <v>44861</v>
      </c>
      <c r="B655" s="213" t="inlineStr">
        <is>
          <t>Dépôt Mobile</t>
        </is>
      </c>
      <c r="C655" s="214" t="n">
        <v>70</v>
      </c>
      <c r="D655" s="213" t="inlineStr">
        <is>
          <t>REVIEW</t>
        </is>
      </c>
      <c r="E655" s="213" t="inlineStr">
        <is>
          <t>file_35---6359e90f-548a-43ce-82ec-d5ffbf538931.csv</t>
        </is>
      </c>
    </row>
    <row r="656">
      <c r="A656" s="209" t="n">
        <v>44858</v>
      </c>
      <c r="B656" s="210" t="inlineStr">
        <is>
          <t>Paiement / PAYPAL</t>
        </is>
      </c>
      <c r="C656" s="211" t="n">
        <v>166.5</v>
      </c>
      <c r="D656" s="210" t="inlineStr">
        <is>
          <t>REVIEW</t>
        </is>
      </c>
      <c r="E656" s="210" t="inlineStr">
        <is>
          <t>file_35---6359e90f-548a-43ce-82ec-d5ffbf538931.csv</t>
        </is>
      </c>
    </row>
    <row r="657">
      <c r="A657" s="212" t="n">
        <v>44854</v>
      </c>
      <c r="B657" s="213" t="inlineStr">
        <is>
          <t>Retrait direct / SAAQ</t>
        </is>
      </c>
      <c r="C657" s="214" t="n">
        <v>82.26000000000001</v>
      </c>
      <c r="D657" s="213" t="inlineStr">
        <is>
          <t>REVIEW</t>
        </is>
      </c>
      <c r="E657" s="213" t="inlineStr">
        <is>
          <t>file_35---6359e90f-548a-43ce-82ec-d5ffbf538931.csv</t>
        </is>
      </c>
    </row>
    <row r="658">
      <c r="A658" s="209" t="n">
        <v>44854</v>
      </c>
      <c r="B658" s="210" t="inlineStr">
        <is>
          <t>Paiement / PAYPAL</t>
        </is>
      </c>
      <c r="C658" s="211" t="n">
        <v>50.72</v>
      </c>
      <c r="D658" s="210" t="inlineStr">
        <is>
          <t>REVIEW</t>
        </is>
      </c>
      <c r="E658" s="210" t="inlineStr">
        <is>
          <t>file_35---6359e90f-548a-43ce-82ec-d5ffbf538931.csv</t>
        </is>
      </c>
    </row>
    <row r="659">
      <c r="A659" s="212" t="n">
        <v>44854</v>
      </c>
      <c r="B659" s="213" t="inlineStr">
        <is>
          <t>Prêt / VERSEMENT PRET 020617214774</t>
        </is>
      </c>
      <c r="C659" s="214" t="n">
        <v>35.21</v>
      </c>
      <c r="D659" s="213" t="inlineStr">
        <is>
          <t>REVIEW</t>
        </is>
      </c>
      <c r="E659" s="213" t="inlineStr">
        <is>
          <t>file_35---6359e90f-548a-43ce-82ec-d5ffbf538931.csv</t>
        </is>
      </c>
    </row>
    <row r="660">
      <c r="A660" s="209" t="n">
        <v>44854</v>
      </c>
      <c r="B660" s="210" t="inlineStr">
        <is>
          <t>Paiement / HYUNDAI LEASE COLLECTIONS</t>
        </is>
      </c>
      <c r="C660" s="211" t="n">
        <v>15.51</v>
      </c>
      <c r="D660" s="210" t="inlineStr">
        <is>
          <t>REVIEW</t>
        </is>
      </c>
      <c r="E660" s="210" t="inlineStr">
        <is>
          <t>file_35---6359e90f-548a-43ce-82ec-d5ffbf538931.csv</t>
        </is>
      </c>
    </row>
    <row r="661">
      <c r="A661" s="212" t="n">
        <v>44851</v>
      </c>
      <c r="B661" s="213" t="inlineStr">
        <is>
          <t>Assurance vie / PRIMERICA LIFE</t>
        </is>
      </c>
      <c r="C661" s="214" t="n">
        <v>1272.21</v>
      </c>
      <c r="D661" s="213" t="inlineStr">
        <is>
          <t>REVIEW</t>
        </is>
      </c>
      <c r="E661" s="213" t="inlineStr">
        <is>
          <t>file_35---6359e90f-548a-43ce-82ec-d5ffbf538931.csv</t>
        </is>
      </c>
    </row>
    <row r="662">
      <c r="A662" s="209" t="n">
        <v>44851</v>
      </c>
      <c r="B662" s="210" t="inlineStr">
        <is>
          <t>Loyer/bail / LES IMMEUBLES PB ( GESCO CAPIT</t>
        </is>
      </c>
      <c r="C662" s="211" t="n">
        <v>39.23</v>
      </c>
      <c r="D662" s="210" t="inlineStr">
        <is>
          <t>REVIEW</t>
        </is>
      </c>
      <c r="E662" s="210" t="inlineStr">
        <is>
          <t>file_35---6359e90f-548a-43ce-82ec-d5ffbf538931.csv</t>
        </is>
      </c>
    </row>
    <row r="663">
      <c r="A663" s="212" t="n">
        <v>44851</v>
      </c>
      <c r="B663" s="213" t="inlineStr">
        <is>
          <t>Assurance vie / DESJARDINS.SEC.FIN.</t>
        </is>
      </c>
      <c r="C663" s="214" t="n">
        <v>26.01</v>
      </c>
      <c r="D663" s="213" t="inlineStr">
        <is>
          <t>REVIEW</t>
        </is>
      </c>
      <c r="E663" s="213" t="inlineStr">
        <is>
          <t>file_35---6359e90f-548a-43ce-82ec-d5ffbf538931.csv</t>
        </is>
      </c>
    </row>
    <row r="664">
      <c r="A664" s="209" t="n">
        <v>44834</v>
      </c>
      <c r="B664" s="210" t="inlineStr">
        <is>
          <t>Paiement facture - AccèsD Internet / VISA DESJARDINS MODULO</t>
        </is>
      </c>
      <c r="C664" s="211" t="n">
        <v>40</v>
      </c>
      <c r="D664" s="210" t="inlineStr">
        <is>
          <t>REVIEW</t>
        </is>
      </c>
      <c r="E664" s="210" t="inlineStr">
        <is>
          <t>file_35---6359e90f-548a-43ce-82ec-d5ffbf538931.csv</t>
        </is>
      </c>
    </row>
    <row r="665">
      <c r="A665" s="212" t="n">
        <v>44834</v>
      </c>
      <c r="B665" s="213" t="inlineStr">
        <is>
          <t>Frais fixes d'utilisation</t>
        </is>
      </c>
      <c r="C665" s="214" t="n">
        <v>8.949999999999999</v>
      </c>
      <c r="D665" s="213" t="inlineStr">
        <is>
          <t>REVIEW</t>
        </is>
      </c>
      <c r="E665" s="213" t="inlineStr">
        <is>
          <t>file_35---6359e90f-548a-43ce-82ec-d5ffbf538931.csv</t>
        </is>
      </c>
    </row>
    <row r="666">
      <c r="A666" s="209" t="n">
        <v>44834</v>
      </c>
      <c r="B666" s="210" t="inlineStr">
        <is>
          <t>Paiement / LA CAPITALE</t>
        </is>
      </c>
      <c r="C666" s="211" t="n">
        <v>5</v>
      </c>
      <c r="D666" s="210" t="inlineStr">
        <is>
          <t>REVIEW</t>
        </is>
      </c>
      <c r="E666" s="210" t="inlineStr">
        <is>
          <t>file_35---6359e90f-548a-43ce-82ec-d5ffbf538931.csv</t>
        </is>
      </c>
    </row>
    <row r="667">
      <c r="A667" s="212" t="n">
        <v>44834</v>
      </c>
      <c r="B667" s="213" t="inlineStr">
        <is>
          <t>Intérêt sur ES</t>
        </is>
      </c>
      <c r="C667" s="214" t="n">
        <v>0.14</v>
      </c>
      <c r="D667" s="213" t="inlineStr">
        <is>
          <t>REVIEW</t>
        </is>
      </c>
      <c r="E667" s="213" t="inlineStr">
        <is>
          <t>file_35---6359e90f-548a-43ce-82ec-d5ffbf538931.csv</t>
        </is>
      </c>
    </row>
    <row r="668">
      <c r="A668" s="209" t="n">
        <v>44832</v>
      </c>
      <c r="B668" s="210" t="inlineStr">
        <is>
          <t>Retrait au GA / CDS LES SALINES</t>
        </is>
      </c>
      <c r="C668" s="211" t="n">
        <v>500</v>
      </c>
      <c r="D668" s="210" t="inlineStr">
        <is>
          <t>REVIEW</t>
        </is>
      </c>
      <c r="E668" s="210" t="inlineStr">
        <is>
          <t>file_35---6359e90f-548a-43ce-82ec-d5ffbf538931.csv</t>
        </is>
      </c>
    </row>
    <row r="669">
      <c r="A669" s="212" t="n">
        <v>44832</v>
      </c>
      <c r="B669" s="213" t="inlineStr">
        <is>
          <t>Transfert de fonds inter I.F. / Tangerine</t>
        </is>
      </c>
      <c r="C669" s="214" t="n">
        <v>70</v>
      </c>
      <c r="D669" s="213" t="inlineStr">
        <is>
          <t>REVIEW</t>
        </is>
      </c>
      <c r="E669" s="213" t="inlineStr">
        <is>
          <t>file_35---6359e90f-548a-43ce-82ec-d5ffbf538931.csv</t>
        </is>
      </c>
    </row>
    <row r="670">
      <c r="A670" s="209" t="n">
        <v>44832</v>
      </c>
      <c r="B670" s="210" t="inlineStr">
        <is>
          <t>Paiement facture - AccèsD Internet / VISA DESJARDINS MODULO</t>
        </is>
      </c>
      <c r="C670" s="211" t="n">
        <v>28.55</v>
      </c>
      <c r="D670" s="210" t="inlineStr">
        <is>
          <t>REVIEW</t>
        </is>
      </c>
      <c r="E670" s="210" t="inlineStr">
        <is>
          <t>file_35---6359e90f-548a-43ce-82ec-d5ffbf538931.csv</t>
        </is>
      </c>
    </row>
    <row r="671">
      <c r="A671" s="212" t="n">
        <v>44827</v>
      </c>
      <c r="B671" s="213" t="inlineStr">
        <is>
          <t>Paiement / HYUNDAI LEASE COLLECTIONS</t>
        </is>
      </c>
      <c r="C671" s="214" t="n">
        <v>200</v>
      </c>
      <c r="D671" s="213" t="inlineStr">
        <is>
          <t>REVIEW</t>
        </is>
      </c>
      <c r="E671" s="213" t="inlineStr">
        <is>
          <t>file_35---6359e90f-548a-43ce-82ec-d5ffbf538931.csv</t>
        </is>
      </c>
    </row>
    <row r="672">
      <c r="A672" s="209" t="n">
        <v>44827</v>
      </c>
      <c r="B672" s="210" t="inlineStr">
        <is>
          <t>Assurance vie / PRIMERICA LIFE</t>
        </is>
      </c>
      <c r="C672" s="211" t="n">
        <v>114.96</v>
      </c>
      <c r="D672" s="210" t="inlineStr">
        <is>
          <t>REVIEW</t>
        </is>
      </c>
      <c r="E672" s="210" t="inlineStr">
        <is>
          <t>file_35---6359e90f-548a-43ce-82ec-d5ffbf538931.csv</t>
        </is>
      </c>
    </row>
    <row r="673">
      <c r="A673" s="212" t="n">
        <v>44827</v>
      </c>
      <c r="B673" s="213" t="inlineStr">
        <is>
          <t>Assurance vie / DESJARDINS.SEC.FIN.</t>
        </is>
      </c>
      <c r="C673" s="214" t="n">
        <v>45</v>
      </c>
      <c r="D673" s="213" t="inlineStr">
        <is>
          <t>REVIEW</t>
        </is>
      </c>
      <c r="E673" s="213" t="inlineStr">
        <is>
          <t>file_35---6359e90f-548a-43ce-82ec-d5ffbf538931.csv</t>
        </is>
      </c>
    </row>
    <row r="674">
      <c r="A674" s="209" t="n">
        <v>44826</v>
      </c>
      <c r="B674" s="210" t="inlineStr">
        <is>
          <t>Retrait - Virement Interac à: / Stephanie coiffeuse/Couleur</t>
        </is>
      </c>
      <c r="C674" s="211" t="n">
        <v>230</v>
      </c>
      <c r="D674" s="210" t="inlineStr">
        <is>
          <t>REVIEW</t>
        </is>
      </c>
      <c r="E674" s="210" t="inlineStr">
        <is>
          <t>file_35---6359e90f-548a-43ce-82ec-d5ffbf538931.csv</t>
        </is>
      </c>
    </row>
    <row r="675">
      <c r="A675" s="212" t="n">
        <v>44826</v>
      </c>
      <c r="B675" s="213" t="inlineStr">
        <is>
          <t>Retrait - Virement Interac à: / Kilrok /Camping</t>
        </is>
      </c>
      <c r="C675" s="214" t="n">
        <v>130</v>
      </c>
      <c r="D675" s="213" t="inlineStr">
        <is>
          <t>REVIEW</t>
        </is>
      </c>
      <c r="E675" s="213" t="inlineStr">
        <is>
          <t>file_35---6359e90f-548a-43ce-82ec-d5ffbf538931.csv</t>
        </is>
      </c>
    </row>
    <row r="676">
      <c r="A676" s="209" t="n">
        <v>44823</v>
      </c>
      <c r="B676" s="210" t="inlineStr">
        <is>
          <t>Paiement / LA CAPITALE</t>
        </is>
      </c>
      <c r="C676" s="211" t="n">
        <v>85.31</v>
      </c>
      <c r="D676" s="210" t="inlineStr">
        <is>
          <t>REVIEW</t>
        </is>
      </c>
      <c r="E676" s="210" t="inlineStr">
        <is>
          <t>file_35---6359e90f-548a-43ce-82ec-d5ffbf538931.csv</t>
        </is>
      </c>
    </row>
    <row r="677">
      <c r="A677" s="212" t="n">
        <v>44823</v>
      </c>
      <c r="B677" s="213" t="inlineStr">
        <is>
          <t>Virement entre folios / à 179213 EOP</t>
        </is>
      </c>
      <c r="C677" s="214" t="n">
        <v>1000</v>
      </c>
      <c r="D677" s="213" t="inlineStr">
        <is>
          <t>REVIEW</t>
        </is>
      </c>
      <c r="E677" s="213" t="inlineStr">
        <is>
          <t>file_35---6359e90f-548a-43ce-82ec-d5ffbf538931.csv</t>
        </is>
      </c>
    </row>
    <row r="678">
      <c r="A678" s="209" t="n">
        <v>44820</v>
      </c>
      <c r="B678" s="210" t="inlineStr">
        <is>
          <t>Paiement / HYUNDAI LEASE COLLECTIONS</t>
        </is>
      </c>
      <c r="C678" s="211" t="n">
        <v>166.5</v>
      </c>
      <c r="D678" s="210" t="inlineStr">
        <is>
          <t>REVIEW</t>
        </is>
      </c>
      <c r="E678" s="210" t="inlineStr">
        <is>
          <t>file_35---6359e90f-548a-43ce-82ec-d5ffbf538931.csv</t>
        </is>
      </c>
    </row>
    <row r="679">
      <c r="A679" s="212" t="n">
        <v>44819</v>
      </c>
      <c r="B679" s="213" t="inlineStr">
        <is>
          <t>Paiement / HYUNDAI LEASE COLLECTIONS</t>
        </is>
      </c>
      <c r="C679" s="214" t="n">
        <v>550</v>
      </c>
      <c r="D679" s="213" t="inlineStr">
        <is>
          <t>REVIEW</t>
        </is>
      </c>
      <c r="E679" s="213" t="inlineStr">
        <is>
          <t>file_35---6359e90f-548a-43ce-82ec-d5ffbf538931.csv</t>
        </is>
      </c>
    </row>
    <row r="680">
      <c r="A680" s="209" t="n">
        <v>44819</v>
      </c>
      <c r="B680" s="210" t="inlineStr">
        <is>
          <t>Paiement / DESJARDINS FIN. SECUR.</t>
        </is>
      </c>
      <c r="C680" s="211" t="n">
        <v>200</v>
      </c>
      <c r="D680" s="210" t="inlineStr">
        <is>
          <t>REVIEW</t>
        </is>
      </c>
      <c r="E680" s="210" t="inlineStr">
        <is>
          <t>file_35---6359e90f-548a-43ce-82ec-d5ffbf538931.csv</t>
        </is>
      </c>
    </row>
    <row r="681">
      <c r="A681" s="212" t="n">
        <v>44819</v>
      </c>
      <c r="B681" s="213" t="inlineStr">
        <is>
          <t>Assurance / Intact Assur.</t>
        </is>
      </c>
      <c r="C681" s="214" t="n">
        <v>160.41</v>
      </c>
      <c r="D681" s="213" t="inlineStr">
        <is>
          <t>REVIEW</t>
        </is>
      </c>
      <c r="E681" s="213" t="inlineStr">
        <is>
          <t>file_35---6359e90f-548a-43ce-82ec-d5ffbf538931.csv</t>
        </is>
      </c>
    </row>
    <row r="682">
      <c r="A682" s="209" t="n">
        <v>44819</v>
      </c>
      <c r="B682" s="210" t="inlineStr">
        <is>
          <t>Retrait direct entreprise / Clinique Chiropratique SD Inc.</t>
        </is>
      </c>
      <c r="C682" s="211" t="n">
        <v>125</v>
      </c>
      <c r="D682" s="210" t="inlineStr">
        <is>
          <t>REVIEW</t>
        </is>
      </c>
      <c r="E682" s="210" t="inlineStr">
        <is>
          <t>file_35---6359e90f-548a-43ce-82ec-d5ffbf538931.csv</t>
        </is>
      </c>
    </row>
    <row r="683">
      <c r="A683" s="212" t="n">
        <v>44816</v>
      </c>
      <c r="B683" s="213" t="inlineStr">
        <is>
          <t>Paiement / PAYPAL</t>
        </is>
      </c>
      <c r="C683" s="214" t="n">
        <v>166.5</v>
      </c>
      <c r="D683" s="213" t="inlineStr">
        <is>
          <t>REVIEW</t>
        </is>
      </c>
      <c r="E683" s="213" t="inlineStr">
        <is>
          <t>file_35---6359e90f-548a-43ce-82ec-d5ffbf538931.csv</t>
        </is>
      </c>
    </row>
    <row r="684">
      <c r="A684" s="209" t="n">
        <v>44816</v>
      </c>
      <c r="B684" s="210" t="inlineStr">
        <is>
          <t>Transfert de fonds inter I.F. / Tangerine</t>
        </is>
      </c>
      <c r="C684" s="211" t="n">
        <v>1000</v>
      </c>
      <c r="D684" s="210" t="inlineStr">
        <is>
          <t>REVIEW</t>
        </is>
      </c>
      <c r="E684" s="210" t="inlineStr">
        <is>
          <t>file_35---6359e90f-548a-43ce-82ec-d5ffbf538931.csv</t>
        </is>
      </c>
    </row>
    <row r="685">
      <c r="A685" s="212" t="n">
        <v>44806</v>
      </c>
      <c r="B685" s="213" t="inlineStr">
        <is>
          <t>Retrait - Virement Interac à: / Simon Chalifour /Micro</t>
        </is>
      </c>
      <c r="C685" s="214" t="n">
        <v>1000</v>
      </c>
      <c r="D685" s="213" t="inlineStr">
        <is>
          <t>REVIEW</t>
        </is>
      </c>
      <c r="E685" s="213" t="inlineStr">
        <is>
          <t>file_35---6359e90f-548a-43ce-82ec-d5ffbf538931.csv</t>
        </is>
      </c>
    </row>
    <row r="686">
      <c r="A686" s="209" t="n">
        <v>44805</v>
      </c>
      <c r="B686" s="210" t="inlineStr">
        <is>
          <t>Paiement facture - AccèsD Internet / VISA DESJARDINS MODULO</t>
        </is>
      </c>
      <c r="C686" s="211" t="n">
        <v>1500</v>
      </c>
      <c r="D686" s="210" t="inlineStr">
        <is>
          <t>REVIEW</t>
        </is>
      </c>
      <c r="E686" s="210" t="inlineStr">
        <is>
          <t>file_35---6359e90f-548a-43ce-82ec-d5ffbf538931.csv</t>
        </is>
      </c>
    </row>
    <row r="687">
      <c r="A687" s="212" t="n">
        <v>44805</v>
      </c>
      <c r="B687" s="213" t="inlineStr">
        <is>
          <t>Dépôt Mobile</t>
        </is>
      </c>
      <c r="C687" s="214" t="n">
        <v>3947.73</v>
      </c>
      <c r="D687" s="213" t="inlineStr">
        <is>
          <t>REVIEW</t>
        </is>
      </c>
      <c r="E687" s="213" t="inlineStr">
        <is>
          <t>file_35---6359e90f-548a-43ce-82ec-d5ffbf538931.csv</t>
        </is>
      </c>
    </row>
    <row r="688">
      <c r="A688" s="209" t="n">
        <v>44805</v>
      </c>
      <c r="B688" s="210" t="inlineStr">
        <is>
          <t>Solde reporté</t>
        </is>
      </c>
      <c r="C688" s="211" t="n">
        <v>1000</v>
      </c>
      <c r="D688" s="210" t="inlineStr">
        <is>
          <t>REVIEW</t>
        </is>
      </c>
      <c r="E688" s="210" t="inlineStr">
        <is>
          <t>file_35---6359e90f-548a-43ce-82ec-d5ffbf538931.csv</t>
        </is>
      </c>
    </row>
    <row r="689">
      <c r="A689" s="212" t="n">
        <v>44805</v>
      </c>
      <c r="B689" s="213" t="inlineStr">
        <is>
          <t>Solde reporté</t>
        </is>
      </c>
      <c r="C689" s="214" t="n">
        <v>1553.61</v>
      </c>
      <c r="D689" s="213" t="inlineStr">
        <is>
          <t>REVIEW</t>
        </is>
      </c>
      <c r="E689" s="213" t="inlineStr">
        <is>
          <t>file_35---6359e90f-548a-43ce-82ec-d5ffbf538931.csv</t>
        </is>
      </c>
    </row>
    <row r="690">
      <c r="A690" s="209" t="n">
        <v>44804</v>
      </c>
      <c r="B690" s="210" t="inlineStr">
        <is>
          <t>Virement à découvert - Carte crédit</t>
        </is>
      </c>
      <c r="C690" s="211" t="n">
        <v>243.64</v>
      </c>
      <c r="D690" s="210" t="inlineStr">
        <is>
          <t>REVIEW</t>
        </is>
      </c>
      <c r="E690" s="210" t="inlineStr">
        <is>
          <t>file_35---6359e90f-548a-43ce-82ec-d5ffbf538931.csv</t>
        </is>
      </c>
    </row>
    <row r="691">
      <c r="A691" s="212" t="n">
        <v>44804</v>
      </c>
      <c r="B691" s="213" t="inlineStr">
        <is>
          <t>Frais fixes d'utilisation</t>
        </is>
      </c>
      <c r="C691" s="214" t="n">
        <v>8.949999999999999</v>
      </c>
      <c r="D691" s="213" t="inlineStr">
        <is>
          <t>REVIEW</t>
        </is>
      </c>
      <c r="E691" s="213" t="inlineStr">
        <is>
          <t>file_35---6359e90f-548a-43ce-82ec-d5ffbf538931.csv</t>
        </is>
      </c>
    </row>
    <row r="692">
      <c r="A692" s="209" t="n">
        <v>44804</v>
      </c>
      <c r="B692" s="210" t="inlineStr">
        <is>
          <t>Frais fixes de 8.95 $ car le solde est infér. ou égal à 2 499.99 $</t>
        </is>
      </c>
      <c r="C692" s="211" t="n">
        <v>8.949999999999999</v>
      </c>
      <c r="D692" s="210" t="inlineStr">
        <is>
          <t>REVIEW</t>
        </is>
      </c>
      <c r="E692" s="210" t="inlineStr">
        <is>
          <t>file_35---6359e90f-548a-43ce-82ec-d5ffbf538931.csv</t>
        </is>
      </c>
    </row>
    <row r="693">
      <c r="A693" s="212" t="n">
        <v>44804</v>
      </c>
      <c r="B693" s="213" t="inlineStr">
        <is>
          <t>Dépôt Mobile</t>
        </is>
      </c>
      <c r="C693" s="214" t="n">
        <v>145.51</v>
      </c>
      <c r="D693" s="213" t="inlineStr">
        <is>
          <t>REVIEW</t>
        </is>
      </c>
      <c r="E693" s="213" t="inlineStr">
        <is>
          <t>file_35---6359e90f-548a-43ce-82ec-d5ffbf538931.csv</t>
        </is>
      </c>
    </row>
    <row r="694">
      <c r="A694" s="209" t="n">
        <v>44804</v>
      </c>
      <c r="B694" s="210" t="inlineStr">
        <is>
          <t>Intérêt sur ES</t>
        </is>
      </c>
      <c r="C694" s="211" t="n">
        <v>0.12</v>
      </c>
      <c r="D694" s="210" t="inlineStr">
        <is>
          <t>REVIEW</t>
        </is>
      </c>
      <c r="E694" s="210" t="inlineStr">
        <is>
          <t>file_35---6359e90f-548a-43ce-82ec-d5ffbf538931.csv</t>
        </is>
      </c>
    </row>
    <row r="695">
      <c r="A695" s="212" t="n">
        <v>44803</v>
      </c>
      <c r="B695" s="213" t="inlineStr">
        <is>
          <t>Virement à découvert - Carte crédit</t>
        </is>
      </c>
      <c r="C695" s="214" t="n">
        <v>70</v>
      </c>
      <c r="D695" s="213" t="inlineStr">
        <is>
          <t>REVIEW</t>
        </is>
      </c>
      <c r="E695" s="213" t="inlineStr">
        <is>
          <t>file_35---6359e90f-548a-43ce-82ec-d5ffbf538931.csv</t>
        </is>
      </c>
    </row>
    <row r="696">
      <c r="A696" s="209" t="n">
        <v>44801</v>
      </c>
      <c r="B696" s="210" t="inlineStr">
        <is>
          <t>Paiement facture - AccèsD Internet / VISA DESJARDINS MODULO</t>
        </is>
      </c>
      <c r="C696" s="211" t="n">
        <v>28.55</v>
      </c>
      <c r="D696" s="210" t="inlineStr">
        <is>
          <t>REVIEW</t>
        </is>
      </c>
      <c r="E696" s="210" t="inlineStr">
        <is>
          <t>file_35---6359e90f-548a-43ce-82ec-d5ffbf538931.csv</t>
        </is>
      </c>
    </row>
    <row r="697">
      <c r="A697" s="212" t="n">
        <v>44774</v>
      </c>
      <c r="B697" s="213" t="inlineStr">
        <is>
          <t>Paiement facture - AccèsD Internet / VISA DESJARDINS MODULO</t>
        </is>
      </c>
      <c r="C697" s="214" t="n">
        <v>200</v>
      </c>
      <c r="D697" s="213" t="inlineStr">
        <is>
          <t>REVIEW</t>
        </is>
      </c>
      <c r="E697" s="213" t="inlineStr">
        <is>
          <t>file_35---6359e90f-548a-43ce-82ec-d5ffbf538931.csv</t>
        </is>
      </c>
    </row>
    <row r="698">
      <c r="A698" s="209" t="n">
        <v>44774</v>
      </c>
      <c r="B698" s="210" t="inlineStr">
        <is>
          <t>Paiement / HYUNDAI LEASE COLLECTIONS</t>
        </is>
      </c>
      <c r="C698" s="211" t="n">
        <v>166.5</v>
      </c>
      <c r="D698" s="210" t="inlineStr">
        <is>
          <t>REVIEW</t>
        </is>
      </c>
      <c r="E698" s="210" t="inlineStr">
        <is>
          <t>file_35---6359e90f-548a-43ce-82ec-d5ffbf538931.csv</t>
        </is>
      </c>
    </row>
    <row r="699">
      <c r="A699" s="212" t="n">
        <v>44774</v>
      </c>
      <c r="B699" s="213" t="inlineStr">
        <is>
          <t>Retrait - Virement Interac à: / Charles Morissette /Loyer</t>
        </is>
      </c>
      <c r="C699" s="214" t="n">
        <v>166.5</v>
      </c>
      <c r="D699" s="213" t="inlineStr">
        <is>
          <t>REVIEW</t>
        </is>
      </c>
      <c r="E699" s="213" t="inlineStr">
        <is>
          <t>file_35---6359e90f-548a-43ce-82ec-d5ffbf538931.csv</t>
        </is>
      </c>
    </row>
    <row r="700">
      <c r="A700" s="209" t="n">
        <v>44774</v>
      </c>
      <c r="B700" s="210" t="inlineStr">
        <is>
          <t>Paiement / LA CAPITALE</t>
        </is>
      </c>
      <c r="C700" s="211" t="n">
        <v>160.44</v>
      </c>
      <c r="D700" s="210" t="inlineStr">
        <is>
          <t>REVIEW</t>
        </is>
      </c>
      <c r="E700" s="210" t="inlineStr">
        <is>
          <t>file_35---6359e90f-548a-43ce-82ec-d5ffbf538931.csv</t>
        </is>
      </c>
    </row>
    <row r="701">
      <c r="A701" s="212" t="n">
        <v>44774</v>
      </c>
      <c r="B701" s="213" t="inlineStr">
        <is>
          <t>Électricité / HYDRO-QUEBEC</t>
        </is>
      </c>
      <c r="C701" s="214" t="n">
        <v>152.93</v>
      </c>
      <c r="D701" s="213" t="inlineStr">
        <is>
          <t>REVIEW</t>
        </is>
      </c>
      <c r="E701" s="213" t="inlineStr">
        <is>
          <t>file_35---6359e90f-548a-43ce-82ec-d5ffbf538931.csv</t>
        </is>
      </c>
    </row>
    <row r="702">
      <c r="A702" s="209" t="n">
        <v>44774</v>
      </c>
      <c r="B702" s="210" t="inlineStr">
        <is>
          <t>Retrait direct entreprise / Clinique Chiropratique SD Inc.</t>
        </is>
      </c>
      <c r="C702" s="211" t="n">
        <v>125</v>
      </c>
      <c r="D702" s="210" t="inlineStr">
        <is>
          <t>REVIEW</t>
        </is>
      </c>
      <c r="E702" s="210" t="inlineStr">
        <is>
          <t>file_35---6359e90f-548a-43ce-82ec-d5ffbf538931.csv</t>
        </is>
      </c>
    </row>
    <row r="703">
      <c r="A703" s="212" t="n">
        <v>44774</v>
      </c>
      <c r="B703" s="213" t="inlineStr">
        <is>
          <t>Assurance / Intact Assur.</t>
        </is>
      </c>
      <c r="C703" s="214" t="n">
        <v>94.04000000000001</v>
      </c>
      <c r="D703" s="213" t="inlineStr">
        <is>
          <t>REVIEW</t>
        </is>
      </c>
      <c r="E703" s="213" t="inlineStr">
        <is>
          <t>file_35---6359e90f-548a-43ce-82ec-d5ffbf538931.csv</t>
        </is>
      </c>
    </row>
    <row r="704">
      <c r="A704" s="209" t="n">
        <v>44774</v>
      </c>
      <c r="B704" s="210" t="inlineStr">
        <is>
          <t>Assurance vie / PRIMERICA LIFE</t>
        </is>
      </c>
      <c r="C704" s="211" t="n">
        <v>85.31</v>
      </c>
      <c r="D704" s="210" t="inlineStr">
        <is>
          <t>REVIEW</t>
        </is>
      </c>
      <c r="E704" s="210" t="inlineStr">
        <is>
          <t>file_35---6359e90f-548a-43ce-82ec-d5ffbf538931.csv</t>
        </is>
      </c>
    </row>
    <row r="705">
      <c r="A705" s="212" t="n">
        <v>44774</v>
      </c>
      <c r="B705" s="213" t="inlineStr">
        <is>
          <t>Paiement / LA CAPITALE</t>
        </is>
      </c>
      <c r="C705" s="214" t="n">
        <v>82.62</v>
      </c>
      <c r="D705" s="213" t="inlineStr">
        <is>
          <t>REVIEW</t>
        </is>
      </c>
      <c r="E705" s="213" t="inlineStr">
        <is>
          <t>file_35---6359e90f-548a-43ce-82ec-d5ffbf538931.csv</t>
        </is>
      </c>
    </row>
    <row r="706">
      <c r="A706" s="209" t="n">
        <v>44774</v>
      </c>
      <c r="B706" s="210" t="inlineStr">
        <is>
          <t>Loyer/bail / LES IMMEUBLES PB</t>
        </is>
      </c>
      <c r="C706" s="211" t="n">
        <v>70</v>
      </c>
      <c r="D706" s="210" t="inlineStr">
        <is>
          <t>REVIEW</t>
        </is>
      </c>
      <c r="E706" s="210" t="inlineStr">
        <is>
          <t>file_35---6359e90f-548a-43ce-82ec-d5ffbf538931.csv</t>
        </is>
      </c>
    </row>
    <row r="707">
      <c r="A707" s="212" t="n">
        <v>44774</v>
      </c>
      <c r="B707" s="213" t="inlineStr">
        <is>
          <t>Achat / DEPANNEUR PATENAUDE HE</t>
        </is>
      </c>
      <c r="C707" s="214" t="n">
        <v>70</v>
      </c>
      <c r="D707" s="213" t="inlineStr">
        <is>
          <t>REVIEW</t>
        </is>
      </c>
      <c r="E707" s="213" t="inlineStr">
        <is>
          <t>file_35---6359e90f-548a-43ce-82ec-d5ffbf538931.csv</t>
        </is>
      </c>
    </row>
    <row r="708">
      <c r="A708" s="209" t="n">
        <v>44774</v>
      </c>
      <c r="B708" s="210" t="inlineStr">
        <is>
          <t>Paiement / PAYPAL</t>
        </is>
      </c>
      <c r="C708" s="211" t="n">
        <v>45.98</v>
      </c>
      <c r="D708" s="210" t="inlineStr">
        <is>
          <t>REVIEW</t>
        </is>
      </c>
      <c r="E708" s="210" t="inlineStr">
        <is>
          <t>file_35---6359e90f-548a-43ce-82ec-d5ffbf538931.csv</t>
        </is>
      </c>
    </row>
    <row r="709">
      <c r="A709" s="212" t="n">
        <v>44774</v>
      </c>
      <c r="B709" s="213" t="inlineStr">
        <is>
          <t>Retrait direct / SAAQ</t>
        </is>
      </c>
      <c r="C709" s="214" t="n">
        <v>39.23</v>
      </c>
      <c r="D709" s="213" t="inlineStr">
        <is>
          <t>REVIEW</t>
        </is>
      </c>
      <c r="E709" s="213" t="inlineStr">
        <is>
          <t>file_35---6359e90f-548a-43ce-82ec-d5ffbf538931.csv</t>
        </is>
      </c>
    </row>
    <row r="710">
      <c r="A710" s="209" t="n">
        <v>44774</v>
      </c>
      <c r="B710" s="210" t="inlineStr">
        <is>
          <t>Paiement / HYUNDAI LEASE COLLECTIONS</t>
        </is>
      </c>
      <c r="C710" s="211" t="n">
        <v>26.01</v>
      </c>
      <c r="D710" s="210" t="inlineStr">
        <is>
          <t>REVIEW</t>
        </is>
      </c>
      <c r="E710" s="210" t="inlineStr">
        <is>
          <t>file_35---6359e90f-548a-43ce-82ec-d5ffbf538931.csv</t>
        </is>
      </c>
    </row>
    <row r="711">
      <c r="A711" s="212" t="n">
        <v>44774</v>
      </c>
      <c r="B711" s="213" t="inlineStr">
        <is>
          <t>Retrait - Virement Interac à: / Simon Chalifour /Micro</t>
        </is>
      </c>
      <c r="C711" s="214" t="n">
        <v>1.48</v>
      </c>
      <c r="D711" s="213" t="inlineStr">
        <is>
          <t>REVIEW</t>
        </is>
      </c>
      <c r="E711" s="213" t="inlineStr">
        <is>
          <t>file_35---6359e90f-548a-43ce-82ec-d5ffbf538931.csv</t>
        </is>
      </c>
    </row>
    <row r="712">
      <c r="A712" s="209" t="n">
        <v>44774</v>
      </c>
      <c r="B712" s="210" t="inlineStr">
        <is>
          <t>Dépôt Mobile</t>
        </is>
      </c>
      <c r="C712" s="211" t="n">
        <v>1000</v>
      </c>
      <c r="D712" s="210" t="inlineStr">
        <is>
          <t>REVIEW</t>
        </is>
      </c>
      <c r="E712" s="210" t="inlineStr">
        <is>
          <t>file_35---6359e90f-548a-43ce-82ec-d5ffbf538931.csv</t>
        </is>
      </c>
    </row>
    <row r="713">
      <c r="A713" s="212" t="n">
        <v>44774</v>
      </c>
      <c r="B713" s="213" t="inlineStr">
        <is>
          <t>Transfert de fonds inter I.F. / Tangerine</t>
        </is>
      </c>
      <c r="C713" s="214" t="n">
        <v>1000</v>
      </c>
      <c r="D713" s="213" t="inlineStr">
        <is>
          <t>REVIEW</t>
        </is>
      </c>
      <c r="E713" s="213" t="inlineStr">
        <is>
          <t>file_35---6359e90f-548a-43ce-82ec-d5ffbf538931.csv</t>
        </is>
      </c>
    </row>
    <row r="714">
      <c r="A714" s="209" t="n">
        <v>44774</v>
      </c>
      <c r="B714" s="210" t="inlineStr">
        <is>
          <t>Virement entre folios / à 179213 EOP</t>
        </is>
      </c>
      <c r="C714" s="211" t="n">
        <v>2465.5</v>
      </c>
      <c r="D714" s="210" t="inlineStr">
        <is>
          <t>REVIEW</t>
        </is>
      </c>
      <c r="E714" s="210" t="inlineStr">
        <is>
          <t>file_35---6359e90f-548a-43ce-82ec-d5ffbf538931.csv</t>
        </is>
      </c>
    </row>
    <row r="715">
      <c r="A715" s="212" t="n">
        <v>44773</v>
      </c>
      <c r="B715" s="213" t="inlineStr">
        <is>
          <t>Frais fixes d'utilisation</t>
        </is>
      </c>
      <c r="C715" s="214" t="n">
        <v>8.949999999999999</v>
      </c>
      <c r="D715" s="213" t="inlineStr">
        <is>
          <t>REVIEW</t>
        </is>
      </c>
      <c r="E715" s="213" t="inlineStr">
        <is>
          <t>file_35---6359e90f-548a-43ce-82ec-d5ffbf538931.csv</t>
        </is>
      </c>
    </row>
    <row r="716">
      <c r="A716" s="209" t="n">
        <v>44771</v>
      </c>
      <c r="B716" s="210" t="inlineStr">
        <is>
          <t>Achat / TABAGIE LA GALERIE</t>
        </is>
      </c>
      <c r="C716" s="211" t="n">
        <v>8.949999999999999</v>
      </c>
      <c r="D716" s="210" t="inlineStr">
        <is>
          <t>REVIEW</t>
        </is>
      </c>
      <c r="E716" s="210" t="inlineStr">
        <is>
          <t>file_35---6359e90f-548a-43ce-82ec-d5ffbf538931.csv</t>
        </is>
      </c>
    </row>
    <row r="717">
      <c r="A717" s="212" t="n">
        <v>44771</v>
      </c>
      <c r="B717" s="213" t="inlineStr">
        <is>
          <t>Prêt / VERSEMENT PRET 020617214774</t>
        </is>
      </c>
      <c r="C717" s="214" t="n">
        <v>3</v>
      </c>
      <c r="D717" s="213" t="inlineStr">
        <is>
          <t>REVIEW</t>
        </is>
      </c>
      <c r="E717" s="213" t="inlineStr">
        <is>
          <t>file_35---6359e90f-548a-43ce-82ec-d5ffbf538931.csv</t>
        </is>
      </c>
    </row>
    <row r="718">
      <c r="A718" s="209" t="n">
        <v>44771</v>
      </c>
      <c r="B718" s="210" t="inlineStr">
        <is>
          <t>Solde reporté</t>
        </is>
      </c>
      <c r="C718" s="211" t="n">
        <v>3</v>
      </c>
      <c r="D718" s="210" t="inlineStr">
        <is>
          <t>REVIEW</t>
        </is>
      </c>
      <c r="E718" s="210" t="inlineStr">
        <is>
          <t>file_35---6359e90f-548a-43ce-82ec-d5ffbf538931.csv</t>
        </is>
      </c>
    </row>
    <row r="719">
      <c r="A719" s="212" t="n">
        <v>44770</v>
      </c>
      <c r="B719" s="213" t="inlineStr">
        <is>
          <t>Paiement facture - AccèsD Internet / VISA DESJARDINS MODULO</t>
        </is>
      </c>
      <c r="C719" s="214" t="n">
        <v>66.48</v>
      </c>
      <c r="D719" s="213" t="inlineStr">
        <is>
          <t>REVIEW</t>
        </is>
      </c>
      <c r="E719" s="213" t="inlineStr">
        <is>
          <t>file_35---6359e90f-548a-43ce-82ec-d5ffbf538931.csv</t>
        </is>
      </c>
    </row>
    <row r="720">
      <c r="A720" s="209" t="n">
        <v>44770</v>
      </c>
      <c r="B720" s="210" t="inlineStr">
        <is>
          <t>Paiement / HYUNDAI LEASE COLLECTIONS</t>
        </is>
      </c>
      <c r="C720" s="211" t="n">
        <v>7.5</v>
      </c>
      <c r="D720" s="210" t="inlineStr">
        <is>
          <t>REVIEW</t>
        </is>
      </c>
      <c r="E720" s="210" t="inlineStr">
        <is>
          <t>file_35---6359e90f-548a-43ce-82ec-d5ffbf538931.csv</t>
        </is>
      </c>
    </row>
    <row r="721">
      <c r="A721" s="212" t="n">
        <v>44767</v>
      </c>
      <c r="B721" s="213" t="inlineStr">
        <is>
          <t>Paiement / PAYPAL</t>
        </is>
      </c>
      <c r="C721" s="214" t="n">
        <v>85.31</v>
      </c>
      <c r="D721" s="213" t="inlineStr">
        <is>
          <t>REVIEW</t>
        </is>
      </c>
      <c r="E721" s="213" t="inlineStr">
        <is>
          <t>file_35---6359e90f-548a-43ce-82ec-d5ffbf538931.csv</t>
        </is>
      </c>
    </row>
    <row r="722">
      <c r="A722" s="209" t="n">
        <v>44767</v>
      </c>
      <c r="B722" s="210" t="inlineStr">
        <is>
          <t>Paiement facture - AccèsD Internet / VISA DESJARDINS MODULO</t>
        </is>
      </c>
      <c r="C722" s="211" t="n">
        <v>45.98</v>
      </c>
      <c r="D722" s="210" t="inlineStr">
        <is>
          <t>REVIEW</t>
        </is>
      </c>
      <c r="E722" s="210" t="inlineStr">
        <is>
          <t>file_35---6359e90f-548a-43ce-82ec-d5ffbf538931.csv</t>
        </is>
      </c>
    </row>
    <row r="723">
      <c r="A723" s="212" t="n">
        <v>44767</v>
      </c>
      <c r="B723" s="213" t="inlineStr">
        <is>
          <t>Dépôt Mobile</t>
        </is>
      </c>
      <c r="C723" s="214" t="n">
        <v>1</v>
      </c>
      <c r="D723" s="213" t="inlineStr">
        <is>
          <t>REVIEW</t>
        </is>
      </c>
      <c r="E723" s="213" t="inlineStr">
        <is>
          <t>file_35---6359e90f-548a-43ce-82ec-d5ffbf538931.csv</t>
        </is>
      </c>
    </row>
    <row r="724">
      <c r="A724" s="209" t="n">
        <v>44764</v>
      </c>
      <c r="B724" s="210" t="inlineStr">
        <is>
          <t>Retrait au GA / CD REGION ST-HYACINTHE</t>
        </is>
      </c>
      <c r="C724" s="211" t="n">
        <v>100</v>
      </c>
      <c r="D724" s="210" t="inlineStr">
        <is>
          <t>REVIEW</t>
        </is>
      </c>
      <c r="E724" s="210" t="inlineStr">
        <is>
          <t>file_35---6359e90f-548a-43ce-82ec-d5ffbf538931.csv</t>
        </is>
      </c>
    </row>
    <row r="725">
      <c r="A725" s="212" t="n">
        <v>44763</v>
      </c>
      <c r="B725" s="213" t="inlineStr">
        <is>
          <t>Paiement / HYUNDAI LEASE COLLECTIONS</t>
        </is>
      </c>
      <c r="C725" s="214" t="n">
        <v>28.55</v>
      </c>
      <c r="D725" s="213" t="inlineStr">
        <is>
          <t>REVIEW</t>
        </is>
      </c>
      <c r="E725" s="213" t="inlineStr">
        <is>
          <t>file_35---6359e90f-548a-43ce-82ec-d5ffbf538931.csv</t>
        </is>
      </c>
    </row>
    <row r="726">
      <c r="A726" s="209" t="n">
        <v>44763</v>
      </c>
      <c r="B726" s="210" t="inlineStr">
        <is>
          <t>Paiement / LA CAPITALE</t>
        </is>
      </c>
      <c r="C726" s="211" t="n">
        <v>28.55</v>
      </c>
      <c r="D726" s="210" t="inlineStr">
        <is>
          <t>REVIEW</t>
        </is>
      </c>
      <c r="E726" s="210" t="inlineStr">
        <is>
          <t>file_35---6359e90f-548a-43ce-82ec-d5ffbf538931.csv</t>
        </is>
      </c>
    </row>
    <row r="727">
      <c r="A727" s="212" t="n">
        <v>44761</v>
      </c>
      <c r="B727" s="213" t="inlineStr">
        <is>
          <t>Paiement facture - AccèsD Internet / VISA DESJARDINS MODULO</t>
        </is>
      </c>
      <c r="C727" s="214" t="n">
        <v>600</v>
      </c>
      <c r="D727" s="213" t="inlineStr">
        <is>
          <t>REVIEW</t>
        </is>
      </c>
      <c r="E727" s="213" t="inlineStr">
        <is>
          <t>file_35---6359e90f-548a-43ce-82ec-d5ffbf538931.csv</t>
        </is>
      </c>
    </row>
    <row r="728">
      <c r="A728" s="209" t="n">
        <v>44761</v>
      </c>
      <c r="B728" s="210" t="inlineStr">
        <is>
          <t>Paiement facture - AccèsD Internet / VISA DESJARDINS MODULO</t>
        </is>
      </c>
      <c r="C728" s="211" t="n">
        <v>200</v>
      </c>
      <c r="D728" s="210" t="inlineStr">
        <is>
          <t>REVIEW</t>
        </is>
      </c>
      <c r="E728" s="210" t="inlineStr">
        <is>
          <t>file_35---6359e90f-548a-43ce-82ec-d5ffbf538931.csv</t>
        </is>
      </c>
    </row>
    <row r="729">
      <c r="A729" s="212" t="n">
        <v>44761</v>
      </c>
      <c r="B729" s="213" t="inlineStr">
        <is>
          <t>Paiement facture - AccèsD Internet / VISA DESJARDINS MODULO</t>
        </is>
      </c>
      <c r="C729" s="214" t="n">
        <v>71.8</v>
      </c>
      <c r="D729" s="213" t="inlineStr">
        <is>
          <t>REVIEW</t>
        </is>
      </c>
      <c r="E729" s="213" t="inlineStr">
        <is>
          <t>file_35---6359e90f-548a-43ce-82ec-d5ffbf538931.csv</t>
        </is>
      </c>
    </row>
    <row r="730">
      <c r="A730" s="209" t="n">
        <v>44761</v>
      </c>
      <c r="B730" s="210" t="inlineStr">
        <is>
          <t>Paiement facture - AccèsD Internet / VISA DESJARDINS MODULO</t>
        </is>
      </c>
      <c r="C730" s="211" t="n">
        <v>70</v>
      </c>
      <c r="D730" s="210" t="inlineStr">
        <is>
          <t>REVIEW</t>
        </is>
      </c>
      <c r="E730" s="210" t="inlineStr">
        <is>
          <t>file_35---6359e90f-548a-43ce-82ec-d5ffbf538931.csv</t>
        </is>
      </c>
    </row>
    <row r="731">
      <c r="A731" s="212" t="n">
        <v>44761</v>
      </c>
      <c r="B731" s="213" t="inlineStr">
        <is>
          <t>Paiement facture - AccèsD Internet / VISA DESJARDINS MODULO</t>
        </is>
      </c>
      <c r="C731" s="214" t="n">
        <v>41.38</v>
      </c>
      <c r="D731" s="213" t="inlineStr">
        <is>
          <t>REVIEW</t>
        </is>
      </c>
      <c r="E731" s="213" t="inlineStr">
        <is>
          <t>file_35---6359e90f-548a-43ce-82ec-d5ffbf538931.csv</t>
        </is>
      </c>
    </row>
    <row r="732">
      <c r="A732" s="209" t="n">
        <v>44761</v>
      </c>
      <c r="B732" s="210" t="inlineStr">
        <is>
          <t>Paiement / PAYPAL</t>
        </is>
      </c>
      <c r="C732" s="211" t="n">
        <v>39.23</v>
      </c>
      <c r="D732" s="210" t="inlineStr">
        <is>
          <t>REVIEW</t>
        </is>
      </c>
      <c r="E732" s="210" t="inlineStr">
        <is>
          <t>file_35---6359e90f-548a-43ce-82ec-d5ffbf538931.csv</t>
        </is>
      </c>
    </row>
    <row r="733">
      <c r="A733" s="212" t="n">
        <v>44761</v>
      </c>
      <c r="B733" s="213" t="inlineStr">
        <is>
          <t>Paiement facture - AccèsD Internet / VISA DESJARDINS MODULO</t>
        </is>
      </c>
      <c r="C733" s="214" t="n">
        <v>10.88</v>
      </c>
      <c r="D733" s="213" t="inlineStr">
        <is>
          <t>REVIEW</t>
        </is>
      </c>
      <c r="E733" s="213" t="inlineStr">
        <is>
          <t>file_35---6359e90f-548a-43ce-82ec-d5ffbf538931.csv</t>
        </is>
      </c>
    </row>
    <row r="734">
      <c r="A734" s="209" t="n">
        <v>44761</v>
      </c>
      <c r="B734" s="210" t="inlineStr">
        <is>
          <t>Dépôt Mobile</t>
        </is>
      </c>
      <c r="C734" s="211" t="n">
        <v>1000</v>
      </c>
      <c r="D734" s="210" t="inlineStr">
        <is>
          <t>REVIEW</t>
        </is>
      </c>
      <c r="E734" s="210" t="inlineStr">
        <is>
          <t>file_35---6359e90f-548a-43ce-82ec-d5ffbf538931.csv</t>
        </is>
      </c>
    </row>
    <row r="735">
      <c r="A735" s="212" t="n">
        <v>44760</v>
      </c>
      <c r="B735" s="213" t="inlineStr">
        <is>
          <t>Paiement / HYUNDAI LEASE COLLECTIONS</t>
        </is>
      </c>
      <c r="C735" s="214" t="n">
        <v>166.5</v>
      </c>
      <c r="D735" s="213" t="inlineStr">
        <is>
          <t>REVIEW</t>
        </is>
      </c>
      <c r="E735" s="213" t="inlineStr">
        <is>
          <t>file_35---6359e90f-548a-43ce-82ec-d5ffbf538931.csv</t>
        </is>
      </c>
    </row>
    <row r="736">
      <c r="A736" s="209" t="n">
        <v>44760</v>
      </c>
      <c r="B736" s="210" t="inlineStr">
        <is>
          <t>Paiement facture - AccèsD Internet / VISA DESJARDINS MODULO</t>
        </is>
      </c>
      <c r="C736" s="211" t="n">
        <v>85.31</v>
      </c>
      <c r="D736" s="210" t="inlineStr">
        <is>
          <t>REVIEW</t>
        </is>
      </c>
      <c r="E736" s="210" t="inlineStr">
        <is>
          <t>file_35---6359e90f-548a-43ce-82ec-d5ffbf538931.csv</t>
        </is>
      </c>
    </row>
    <row r="737">
      <c r="A737" s="212" t="n">
        <v>44757</v>
      </c>
      <c r="B737" s="213" t="inlineStr">
        <is>
          <t>Paiement facture - AccèsD Internet / VISA DESJARDINS MODULO</t>
        </is>
      </c>
      <c r="C737" s="214" t="n">
        <v>500</v>
      </c>
      <c r="D737" s="213" t="inlineStr">
        <is>
          <t>REVIEW</t>
        </is>
      </c>
      <c r="E737" s="213" t="inlineStr">
        <is>
          <t>file_35---6359e90f-548a-43ce-82ec-d5ffbf538931.csv</t>
        </is>
      </c>
    </row>
    <row r="738">
      <c r="A738" s="209" t="n">
        <v>44757</v>
      </c>
      <c r="B738" s="210" t="inlineStr">
        <is>
          <t>Paiement / DESJARDINS FIN. SECUR.</t>
        </is>
      </c>
      <c r="C738" s="211" t="n">
        <v>9.949999999999999</v>
      </c>
      <c r="D738" s="210" t="inlineStr">
        <is>
          <t>REVIEW</t>
        </is>
      </c>
      <c r="E738" s="210" t="inlineStr">
        <is>
          <t>file_35---6359e90f-548a-43ce-82ec-d5ffbf538931.csv</t>
        </is>
      </c>
    </row>
    <row r="739">
      <c r="A739" s="212" t="n">
        <v>44757</v>
      </c>
      <c r="B739" s="213" t="inlineStr">
        <is>
          <t>Dépôt Mobile</t>
        </is>
      </c>
      <c r="C739" s="214" t="n">
        <v>1000</v>
      </c>
      <c r="D739" s="213" t="inlineStr">
        <is>
          <t>REVIEW</t>
        </is>
      </c>
      <c r="E739" s="213" t="inlineStr">
        <is>
          <t>file_35---6359e90f-548a-43ce-82ec-d5ffbf538931.csv</t>
        </is>
      </c>
    </row>
    <row r="740">
      <c r="A740" s="209" t="n">
        <v>44756</v>
      </c>
      <c r="B740" s="210" t="inlineStr">
        <is>
          <t>Paiement facture - AccèsD Internet / VISA DESJARDINS MODULO</t>
        </is>
      </c>
      <c r="C740" s="211" t="n">
        <v>500</v>
      </c>
      <c r="D740" s="210" t="inlineStr">
        <is>
          <t>REVIEW</t>
        </is>
      </c>
      <c r="E740" s="210" t="inlineStr">
        <is>
          <t>file_35---6359e90f-548a-43ce-82ec-d5ffbf538931.csv</t>
        </is>
      </c>
    </row>
    <row r="741">
      <c r="A741" s="212" t="n">
        <v>44755</v>
      </c>
      <c r="B741" s="213" t="inlineStr">
        <is>
          <t>Paiement / HYUNDAI LEASE COLLECTIONS</t>
        </is>
      </c>
      <c r="C741" s="214" t="n">
        <v>166.5</v>
      </c>
      <c r="D741" s="213" t="inlineStr">
        <is>
          <t>REVIEW</t>
        </is>
      </c>
      <c r="E741" s="213" t="inlineStr">
        <is>
          <t>file_35---6359e90f-548a-43ce-82ec-d5ffbf538931.csv</t>
        </is>
      </c>
    </row>
    <row r="742">
      <c r="A742" s="209" t="n">
        <v>44755</v>
      </c>
      <c r="B742" s="210" t="inlineStr">
        <is>
          <t>Paiement / LA CAPITALE</t>
        </is>
      </c>
      <c r="C742" s="211" t="n">
        <v>11.36</v>
      </c>
      <c r="D742" s="210" t="inlineStr">
        <is>
          <t>REVIEW</t>
        </is>
      </c>
      <c r="E742" s="210" t="inlineStr">
        <is>
          <t>file_35---6359e90f-548a-43ce-82ec-d5ffbf538931.csv</t>
        </is>
      </c>
    </row>
    <row r="743">
      <c r="A743" s="212" t="n">
        <v>44753</v>
      </c>
      <c r="B743" s="213" t="inlineStr">
        <is>
          <t>Paiement facture - AccèsD Internet / VISA DESJARDINS MODULO</t>
        </is>
      </c>
      <c r="C743" s="214" t="n">
        <v>125</v>
      </c>
      <c r="D743" s="213" t="inlineStr">
        <is>
          <t>REVIEW</t>
        </is>
      </c>
      <c r="E743" s="213" t="inlineStr">
        <is>
          <t>file_35---6359e90f-548a-43ce-82ec-d5ffbf538931.csv</t>
        </is>
      </c>
    </row>
    <row r="744">
      <c r="A744" s="209" t="n">
        <v>44747</v>
      </c>
      <c r="B744" s="210" t="inlineStr">
        <is>
          <t>Retrait direct entreprise / Clinique Chiropratique SD Inc.</t>
        </is>
      </c>
      <c r="C744" s="211" t="n">
        <v>161.21</v>
      </c>
      <c r="D744" s="210" t="inlineStr">
        <is>
          <t>REVIEW</t>
        </is>
      </c>
      <c r="E744" s="210" t="inlineStr">
        <is>
          <t>file_35---6359e90f-548a-43ce-82ec-d5ffbf538931.csv</t>
        </is>
      </c>
    </row>
    <row r="745">
      <c r="A745" s="212" t="n">
        <v>44747</v>
      </c>
      <c r="B745" s="213" t="inlineStr">
        <is>
          <t>Dépôt Mobile</t>
        </is>
      </c>
      <c r="C745" s="214" t="n">
        <v>1100</v>
      </c>
      <c r="D745" s="213" t="inlineStr">
        <is>
          <t>REVIEW</t>
        </is>
      </c>
      <c r="E745" s="213" t="inlineStr">
        <is>
          <t>file_35---6359e90f-548a-43ce-82ec-d5ffbf538931.csv</t>
        </is>
      </c>
    </row>
    <row r="746">
      <c r="A746" s="209" t="n">
        <v>44743</v>
      </c>
      <c r="B746" s="210" t="inlineStr">
        <is>
          <t>Paiement facture - AccèsD Internet / VISA DESJARDINS MODULO</t>
        </is>
      </c>
      <c r="C746" s="211" t="n">
        <v>550</v>
      </c>
      <c r="D746" s="210" t="inlineStr">
        <is>
          <t>REVIEW</t>
        </is>
      </c>
      <c r="E746" s="210" t="inlineStr">
        <is>
          <t>file_35---6359e90f-548a-43ce-82ec-d5ffbf538931.csv</t>
        </is>
      </c>
    </row>
    <row r="747">
      <c r="A747" s="212" t="n">
        <v>44743</v>
      </c>
      <c r="B747" s="213" t="inlineStr">
        <is>
          <t>Paiement facture - AccèsD Internet / VISA DESJARDINS MODULO</t>
        </is>
      </c>
      <c r="C747" s="214" t="n">
        <v>400</v>
      </c>
      <c r="D747" s="213" t="inlineStr">
        <is>
          <t>REVIEW</t>
        </is>
      </c>
      <c r="E747" s="213" t="inlineStr">
        <is>
          <t>file_35---6359e90f-548a-43ce-82ec-d5ffbf538931.csv</t>
        </is>
      </c>
    </row>
    <row r="748">
      <c r="A748" s="209" t="n">
        <v>44747</v>
      </c>
      <c r="B748" s="210" t="inlineStr">
        <is>
          <t>Dépôt Mobile</t>
        </is>
      </c>
      <c r="C748" s="211" t="n">
        <v>1100</v>
      </c>
      <c r="D748" s="210" t="inlineStr">
        <is>
          <t>REVIEW</t>
        </is>
      </c>
      <c r="E748" s="210" t="inlineStr">
        <is>
          <t>file_35---6359e90f-548a-43ce-82ec-d5ffbf538931.csv</t>
        </is>
      </c>
    </row>
    <row r="749">
      <c r="A749" s="212" t="n">
        <v>44757</v>
      </c>
      <c r="B749" s="213" t="inlineStr">
        <is>
          <t>Dépôt Mobile</t>
        </is>
      </c>
      <c r="C749" s="214" t="n">
        <v>1000</v>
      </c>
      <c r="D749" s="213" t="inlineStr">
        <is>
          <t>REVIEW</t>
        </is>
      </c>
      <c r="E749" s="213" t="inlineStr">
        <is>
          <t>file_35---6359e90f-548a-43ce-82ec-d5ffbf538931.csv</t>
        </is>
      </c>
    </row>
    <row r="750">
      <c r="A750" s="209" t="n">
        <v>44761</v>
      </c>
      <c r="B750" s="210" t="inlineStr">
        <is>
          <t>Dépôt Mobile</t>
        </is>
      </c>
      <c r="C750" s="211" t="n">
        <v>1000</v>
      </c>
      <c r="D750" s="210" t="inlineStr">
        <is>
          <t>REVIEW</t>
        </is>
      </c>
      <c r="E750" s="210" t="inlineStr">
        <is>
          <t>file_35---6359e90f-548a-43ce-82ec-d5ffbf538931.csv</t>
        </is>
      </c>
    </row>
    <row r="751">
      <c r="A751" s="212" t="n">
        <v>44767</v>
      </c>
      <c r="B751" s="213" t="inlineStr">
        <is>
          <t>Dépôt Mobile</t>
        </is>
      </c>
      <c r="C751" s="214" t="n">
        <v>1</v>
      </c>
      <c r="D751" s="213" t="inlineStr">
        <is>
          <t>REVIEW</t>
        </is>
      </c>
      <c r="E751" s="213" t="inlineStr">
        <is>
          <t>file_35---6359e90f-548a-43ce-82ec-d5ffbf538931.csv</t>
        </is>
      </c>
    </row>
    <row r="752">
      <c r="A752" s="209" t="n">
        <v>44771</v>
      </c>
      <c r="B752" s="210" t="inlineStr">
        <is>
          <t>Solde reporté</t>
        </is>
      </c>
      <c r="C752" s="211" t="n">
        <v>3</v>
      </c>
      <c r="D752" s="210" t="inlineStr">
        <is>
          <t>REVIEW</t>
        </is>
      </c>
      <c r="E752" s="210" t="inlineStr">
        <is>
          <t>file_35---6359e90f-548a-43ce-82ec-d5ffbf538931.csv</t>
        </is>
      </c>
    </row>
    <row r="753">
      <c r="A753" s="212" t="n">
        <v>44774</v>
      </c>
      <c r="B753" s="213" t="inlineStr">
        <is>
          <t>Dépôt Mobile</t>
        </is>
      </c>
      <c r="C753" s="214" t="n">
        <v>1000</v>
      </c>
      <c r="D753" s="213" t="inlineStr">
        <is>
          <t>REVIEW</t>
        </is>
      </c>
      <c r="E753" s="213" t="inlineStr">
        <is>
          <t>file_35---6359e90f-548a-43ce-82ec-d5ffbf538931.csv</t>
        </is>
      </c>
    </row>
    <row r="754">
      <c r="A754" s="209" t="n">
        <v>44774</v>
      </c>
      <c r="B754" s="210" t="inlineStr">
        <is>
          <t>Transfert de fonds inter I.F. / Tangerine</t>
        </is>
      </c>
      <c r="C754" s="211" t="n">
        <v>1000</v>
      </c>
      <c r="D754" s="210" t="inlineStr">
        <is>
          <t>REVIEW</t>
        </is>
      </c>
      <c r="E754" s="210" t="inlineStr">
        <is>
          <t>file_35---6359e90f-548a-43ce-82ec-d5ffbf538931.csv</t>
        </is>
      </c>
    </row>
    <row r="755">
      <c r="A755" s="212" t="n">
        <v>44774</v>
      </c>
      <c r="B755" s="213" t="inlineStr">
        <is>
          <t>Virement entre folios / à 179213 EOP</t>
        </is>
      </c>
      <c r="C755" s="214" t="n">
        <v>2465.5</v>
      </c>
      <c r="D755" s="213" t="inlineStr">
        <is>
          <t>REVIEW</t>
        </is>
      </c>
      <c r="E755" s="213" t="inlineStr">
        <is>
          <t>file_35---6359e90f-548a-43ce-82ec-d5ffbf538931.csv</t>
        </is>
      </c>
    </row>
    <row r="756">
      <c r="A756" s="209" t="n">
        <v>44804</v>
      </c>
      <c r="B756" s="210" t="inlineStr">
        <is>
          <t>Dépôt Mobile</t>
        </is>
      </c>
      <c r="C756" s="211" t="n">
        <v>145.51</v>
      </c>
      <c r="D756" s="210" t="inlineStr">
        <is>
          <t>REVIEW</t>
        </is>
      </c>
      <c r="E756" s="210" t="inlineStr">
        <is>
          <t>file_35---6359e90f-548a-43ce-82ec-d5ffbf538931.csv</t>
        </is>
      </c>
    </row>
    <row r="757">
      <c r="A757" s="212" t="n">
        <v>44804</v>
      </c>
      <c r="B757" s="213" t="inlineStr">
        <is>
          <t>Intérêt sur ES</t>
        </is>
      </c>
      <c r="C757" s="214" t="n">
        <v>0.12</v>
      </c>
      <c r="D757" s="213" t="inlineStr">
        <is>
          <t>REVIEW</t>
        </is>
      </c>
      <c r="E757" s="213" t="inlineStr">
        <is>
          <t>file_35---6359e90f-548a-43ce-82ec-d5ffbf538931.csv</t>
        </is>
      </c>
    </row>
    <row r="758">
      <c r="A758" s="209" t="n">
        <v>44805</v>
      </c>
      <c r="B758" s="210" t="inlineStr">
        <is>
          <t>Dépôt Mobile</t>
        </is>
      </c>
      <c r="C758" s="211" t="n">
        <v>3947.73</v>
      </c>
      <c r="D758" s="210" t="inlineStr">
        <is>
          <t>REVIEW</t>
        </is>
      </c>
      <c r="E758" s="210" t="inlineStr">
        <is>
          <t>file_35---6359e90f-548a-43ce-82ec-d5ffbf538931.csv</t>
        </is>
      </c>
    </row>
    <row r="759">
      <c r="A759" s="212" t="n">
        <v>44816</v>
      </c>
      <c r="B759" s="213" t="inlineStr">
        <is>
          <t>Transfert de fonds inter I.F. / Tangerine</t>
        </is>
      </c>
      <c r="C759" s="214" t="n">
        <v>1000</v>
      </c>
      <c r="D759" s="213" t="inlineStr">
        <is>
          <t>REVIEW</t>
        </is>
      </c>
      <c r="E759" s="213" t="inlineStr">
        <is>
          <t>file_35---6359e90f-548a-43ce-82ec-d5ffbf538931.csv</t>
        </is>
      </c>
    </row>
    <row r="760">
      <c r="A760" s="209" t="n">
        <v>44823</v>
      </c>
      <c r="B760" s="210" t="inlineStr">
        <is>
          <t>Virement entre folios / à 179213 EOP</t>
        </is>
      </c>
      <c r="C760" s="211" t="n">
        <v>1000</v>
      </c>
      <c r="D760" s="210" t="inlineStr">
        <is>
          <t>REVIEW</t>
        </is>
      </c>
      <c r="E760" s="210" t="inlineStr">
        <is>
          <t>file_35---6359e90f-548a-43ce-82ec-d5ffbf538931.csv</t>
        </is>
      </c>
    </row>
    <row r="761">
      <c r="A761" s="212" t="n">
        <v>44805</v>
      </c>
      <c r="B761" s="213" t="inlineStr">
        <is>
          <t>Solde reporté</t>
        </is>
      </c>
      <c r="C761" s="214" t="n">
        <v>1000</v>
      </c>
      <c r="D761" s="213" t="inlineStr">
        <is>
          <t>REVIEW</t>
        </is>
      </c>
      <c r="E761" s="213" t="inlineStr">
        <is>
          <t>file_35---6359e90f-548a-43ce-82ec-d5ffbf538931.csv</t>
        </is>
      </c>
    </row>
    <row r="762">
      <c r="A762" s="209" t="n">
        <v>44805</v>
      </c>
      <c r="B762" s="210" t="inlineStr">
        <is>
          <t>Solde reporté</t>
        </is>
      </c>
      <c r="C762" s="211" t="n">
        <v>1553.61</v>
      </c>
      <c r="D762" s="210" t="inlineStr">
        <is>
          <t>REVIEW</t>
        </is>
      </c>
      <c r="E762" s="210" t="inlineStr">
        <is>
          <t>file_35---6359e90f-548a-43ce-82ec-d5ffbf538931.csv</t>
        </is>
      </c>
    </row>
    <row r="763">
      <c r="A763" s="212" t="n">
        <v>44834</v>
      </c>
      <c r="B763" s="213" t="inlineStr">
        <is>
          <t>Intérêt sur ES</t>
        </is>
      </c>
      <c r="C763" s="214" t="n">
        <v>0.14</v>
      </c>
      <c r="D763" s="213" t="inlineStr">
        <is>
          <t>REVIEW</t>
        </is>
      </c>
      <c r="E763" s="213" t="inlineStr">
        <is>
          <t>file_35---6359e90f-548a-43ce-82ec-d5ffbf538931.csv</t>
        </is>
      </c>
    </row>
    <row r="764">
      <c r="A764" s="209" t="n">
        <v>44861</v>
      </c>
      <c r="B764" s="210" t="inlineStr">
        <is>
          <t>Dépôt Mobile</t>
        </is>
      </c>
      <c r="C764" s="211" t="n">
        <v>70</v>
      </c>
      <c r="D764" s="210" t="inlineStr">
        <is>
          <t>REVIEW</t>
        </is>
      </c>
      <c r="E764" s="210" t="inlineStr">
        <is>
          <t>file_35---6359e90f-548a-43ce-82ec-d5ffbf538931.csv</t>
        </is>
      </c>
    </row>
    <row r="765">
      <c r="A765" s="212" t="n">
        <v>44865</v>
      </c>
      <c r="B765" s="213" t="inlineStr">
        <is>
          <t>Intérêt sur ES</t>
        </is>
      </c>
      <c r="C765" s="214" t="n">
        <v>6.25</v>
      </c>
      <c r="D765" s="213" t="inlineStr">
        <is>
          <t>REVIEW</t>
        </is>
      </c>
      <c r="E765" s="213" t="inlineStr">
        <is>
          <t>file_35---6359e90f-548a-43ce-82ec-d5ffbf538931.csv</t>
        </is>
      </c>
    </row>
    <row r="766">
      <c r="A766" s="209" t="n">
        <v>44865</v>
      </c>
      <c r="B766" s="210" t="inlineStr">
        <is>
          <t>Transfert de fonds inter I.F. / Tangerine</t>
        </is>
      </c>
      <c r="C766" s="211" t="n">
        <v>8.949999999999999</v>
      </c>
      <c r="D766" s="210" t="inlineStr">
        <is>
          <t>REVIEW</t>
        </is>
      </c>
      <c r="E766" s="210" t="inlineStr">
        <is>
          <t>file_35---6359e90f-548a-43ce-82ec-d5ffbf538931.csv</t>
        </is>
      </c>
    </row>
    <row r="767">
      <c r="A767" s="212" t="n">
        <v>44865</v>
      </c>
      <c r="B767" s="213" t="inlineStr">
        <is>
          <t>Solde reporté</t>
        </is>
      </c>
      <c r="C767" s="214" t="n">
        <v>145.77</v>
      </c>
      <c r="D767" s="213" t="inlineStr">
        <is>
          <t>REVIEW</t>
        </is>
      </c>
      <c r="E767" s="213" t="inlineStr">
        <is>
          <t>file_35---6359e90f-548a-43ce-82ec-d5ffbf538931.csv</t>
        </is>
      </c>
    </row>
    <row r="768">
      <c r="A768" s="209" t="n">
        <v>44866</v>
      </c>
      <c r="B768" s="210" t="inlineStr">
        <is>
          <t>Dépôt direct / PAYPAL</t>
        </is>
      </c>
      <c r="C768" s="211" t="n">
        <v>1000</v>
      </c>
      <c r="D768" s="210" t="inlineStr">
        <is>
          <t>REVIEW</t>
        </is>
      </c>
      <c r="E768" s="210" t="inlineStr">
        <is>
          <t>file_35---6359e90f-548a-43ce-82ec-d5ffbf538931.csv</t>
        </is>
      </c>
    </row>
    <row r="769">
      <c r="A769" s="212" t="n">
        <v>44918</v>
      </c>
      <c r="B769" s="213" t="inlineStr">
        <is>
          <t>Placement / Tangerine</t>
        </is>
      </c>
      <c r="C769" s="214" t="n">
        <v>26.66</v>
      </c>
      <c r="D769" s="213" t="inlineStr">
        <is>
          <t>REVIEW</t>
        </is>
      </c>
      <c r="E769" s="213" t="inlineStr">
        <is>
          <t>file_35---6359e90f-548a-43ce-82ec-d5ffbf538931.csv</t>
        </is>
      </c>
    </row>
    <row r="770">
      <c r="A770" s="209" t="n">
        <v>44925</v>
      </c>
      <c r="B770" s="210" t="inlineStr">
        <is>
          <t>Placement / Tangerine</t>
        </is>
      </c>
      <c r="C770" s="211" t="n">
        <v>146.09</v>
      </c>
      <c r="D770" s="210" t="inlineStr">
        <is>
          <t>REVIEW</t>
        </is>
      </c>
      <c r="E770" s="210" t="inlineStr">
        <is>
          <t>file_35---6359e90f-548a-43ce-82ec-d5ffbf538931.csv</t>
        </is>
      </c>
    </row>
    <row r="771">
      <c r="A771" s="212" t="n">
        <v>44925</v>
      </c>
      <c r="B771" s="213" t="inlineStr">
        <is>
          <t>Intérêt sur ES du 1er décembre au 31 décembre 2022</t>
        </is>
      </c>
      <c r="C771" s="214" t="n">
        <v>0.18</v>
      </c>
      <c r="D771" s="213" t="inlineStr">
        <is>
          <t>REVIEW</t>
        </is>
      </c>
      <c r="E771" s="213" t="inlineStr">
        <is>
          <t>file_35---6359e90f-548a-43ce-82ec-d5ffbf538931.csv</t>
        </is>
      </c>
    </row>
    <row r="772">
      <c r="A772" s="209" t="n">
        <v>44926</v>
      </c>
      <c r="B772" s="210" t="inlineStr">
        <is>
          <t>Frais fixes car le solde est inférieur ou égal à 2,499.99</t>
        </is>
      </c>
      <c r="C772" s="211" t="n">
        <v>8.949999999999999</v>
      </c>
      <c r="D772" s="210" t="inlineStr">
        <is>
          <t>REVIEW</t>
        </is>
      </c>
      <c r="E772" s="210" t="inlineStr">
        <is>
          <t>file_39---26e09f14-fdd5-441e-8e9d-052c6c55b95a.csv</t>
        </is>
      </c>
    </row>
    <row r="773">
      <c r="A773" s="212" t="n">
        <v>44925</v>
      </c>
      <c r="B773" s="213" t="inlineStr">
        <is>
          <t>Assurance / Intact Assur.</t>
        </is>
      </c>
      <c r="C773" s="214" t="n">
        <v>243.55</v>
      </c>
      <c r="D773" s="213" t="inlineStr">
        <is>
          <t>REVIEW</t>
        </is>
      </c>
      <c r="E773" s="213" t="inlineStr">
        <is>
          <t>file_39---26e09f14-fdd5-441e-8e9d-052c6c55b95a.csv</t>
        </is>
      </c>
    </row>
    <row r="774">
      <c r="A774" s="209" t="n">
        <v>44925</v>
      </c>
      <c r="B774" s="210" t="inlineStr">
        <is>
          <t>Virement à découvert - Carte crédit</t>
        </is>
      </c>
      <c r="C774" s="211" t="n">
        <v>125</v>
      </c>
      <c r="D774" s="210" t="inlineStr">
        <is>
          <t>REVIEW</t>
        </is>
      </c>
      <c r="E774" s="210" t="inlineStr">
        <is>
          <t>file_39---26e09f14-fdd5-441e-8e9d-052c6c55b95a.csv</t>
        </is>
      </c>
    </row>
    <row r="775">
      <c r="A775" s="212" t="n">
        <v>44925</v>
      </c>
      <c r="B775" s="213" t="inlineStr">
        <is>
          <t>Virement à découvert - Carte crédit</t>
        </is>
      </c>
      <c r="C775" s="214" t="n">
        <v>85.31</v>
      </c>
      <c r="D775" s="213" t="inlineStr">
        <is>
          <t>REVIEW</t>
        </is>
      </c>
      <c r="E775" s="213" t="inlineStr">
        <is>
          <t>file_39---26e09f14-fdd5-441e-8e9d-052c6c55b95a.csv</t>
        </is>
      </c>
    </row>
    <row r="776">
      <c r="A776" s="209" t="n">
        <v>44925</v>
      </c>
      <c r="B776" s="210" t="inlineStr">
        <is>
          <t>Frais fixes d'utilisation</t>
        </is>
      </c>
      <c r="C776" s="211" t="n">
        <v>8.949999999999999</v>
      </c>
      <c r="D776" s="210" t="inlineStr">
        <is>
          <t>REVIEW</t>
        </is>
      </c>
      <c r="E776" s="210" t="inlineStr">
        <is>
          <t>file_39---26e09f14-fdd5-441e-8e9d-052c6c55b95a.csv</t>
        </is>
      </c>
    </row>
    <row r="777">
      <c r="A777" s="212" t="n">
        <v>44925</v>
      </c>
      <c r="B777" s="213" t="inlineStr">
        <is>
          <t>Frais d'utilisation</t>
        </is>
      </c>
      <c r="C777" s="214" t="n">
        <v>6.25</v>
      </c>
      <c r="D777" s="213" t="inlineStr">
        <is>
          <t>REVIEW</t>
        </is>
      </c>
      <c r="E777" s="213" t="inlineStr">
        <is>
          <t>file_39---26e09f14-fdd5-441e-8e9d-052c6c55b95a.csv</t>
        </is>
      </c>
    </row>
    <row r="778">
      <c r="A778" s="209" t="n">
        <v>44925</v>
      </c>
      <c r="B778" s="210" t="inlineStr">
        <is>
          <t>Intérêt sur ES du 1er décembre au 31 décembre 2022</t>
        </is>
      </c>
      <c r="C778" s="211" t="n">
        <v>5</v>
      </c>
      <c r="D778" s="210" t="inlineStr">
        <is>
          <t>REVIEW</t>
        </is>
      </c>
      <c r="E778" s="210" t="inlineStr">
        <is>
          <t>file_39---26e09f14-fdd5-441e-8e9d-052c6c55b95a.csv</t>
        </is>
      </c>
    </row>
    <row r="779">
      <c r="A779" s="212" t="n">
        <v>44925</v>
      </c>
      <c r="B779" s="213" t="inlineStr">
        <is>
          <t>Placement / Tangerine</t>
        </is>
      </c>
      <c r="C779" s="214" t="n">
        <v>146.09</v>
      </c>
      <c r="D779" s="213" t="inlineStr">
        <is>
          <t>REVIEW</t>
        </is>
      </c>
      <c r="E779" s="213" t="inlineStr">
        <is>
          <t>file_39---26e09f14-fdd5-441e-8e9d-052c6c55b95a.csv</t>
        </is>
      </c>
    </row>
    <row r="780">
      <c r="A780" s="209" t="n">
        <v>44925</v>
      </c>
      <c r="B780" s="210" t="inlineStr">
        <is>
          <t>Placement / Tangerine</t>
        </is>
      </c>
      <c r="C780" s="211" t="n">
        <v>0.18</v>
      </c>
      <c r="D780" s="210" t="inlineStr">
        <is>
          <t>REVIEW</t>
        </is>
      </c>
      <c r="E780" s="210" t="inlineStr">
        <is>
          <t>file_39---26e09f14-fdd5-441e-8e9d-052c6c55b95a.csv</t>
        </is>
      </c>
    </row>
    <row r="781">
      <c r="A781" s="212" t="n">
        <v>44924</v>
      </c>
      <c r="B781" s="213" t="inlineStr">
        <is>
          <t>Prêt / VERSEMENT PRET 020617214774</t>
        </is>
      </c>
      <c r="C781" s="214" t="n">
        <v>125</v>
      </c>
      <c r="D781" s="213" t="inlineStr">
        <is>
          <t>REVIEW</t>
        </is>
      </c>
      <c r="E781" s="213" t="inlineStr">
        <is>
          <t>file_39---26e09f14-fdd5-441e-8e9d-052c6c55b95a.csv</t>
        </is>
      </c>
    </row>
    <row r="782">
      <c r="A782" s="209" t="n">
        <v>44924</v>
      </c>
      <c r="B782" s="210" t="inlineStr">
        <is>
          <t>Paiement / HYUNDAI LEASE COLLECTIONS</t>
        </is>
      </c>
      <c r="C782" s="211" t="n">
        <v>67</v>
      </c>
      <c r="D782" s="210" t="inlineStr">
        <is>
          <t>REVIEW</t>
        </is>
      </c>
      <c r="E782" s="210" t="inlineStr">
        <is>
          <t>file_39---26e09f14-fdd5-441e-8e9d-052c6c55b95a.csv</t>
        </is>
      </c>
    </row>
    <row r="783">
      <c r="A783" s="212" t="n">
        <v>44921</v>
      </c>
      <c r="B783" s="213" t="inlineStr">
        <is>
          <t>Paiement facture - AccèsD Internet / VISA DESJARDINS MODULO</t>
        </is>
      </c>
      <c r="C783" s="214" t="n">
        <v>26.66</v>
      </c>
      <c r="D783" s="213" t="inlineStr">
        <is>
          <t>REVIEW</t>
        </is>
      </c>
      <c r="E783" s="213" t="inlineStr">
        <is>
          <t>file_39---26e09f14-fdd5-441e-8e9d-052c6c55b95a.csv</t>
        </is>
      </c>
    </row>
    <row r="784">
      <c r="A784" s="209" t="n">
        <v>44918</v>
      </c>
      <c r="B784" s="210" t="inlineStr">
        <is>
          <t>Retrait - Virement Interac à: / Leanne Rocheleau /Epicerie</t>
        </is>
      </c>
      <c r="C784" s="211" t="n">
        <v>11.67</v>
      </c>
      <c r="D784" s="210" t="inlineStr">
        <is>
          <t>REVIEW</t>
        </is>
      </c>
      <c r="E784" s="210" t="inlineStr">
        <is>
          <t>file_39---26e09f14-fdd5-441e-8e9d-052c6c55b95a.csv</t>
        </is>
      </c>
    </row>
    <row r="785">
      <c r="A785" s="212" t="n">
        <v>44917</v>
      </c>
      <c r="B785" s="213" t="inlineStr">
        <is>
          <t>Paiement / HYUNDAI LEASE COLLECTIONS</t>
        </is>
      </c>
      <c r="C785" s="214" t="n">
        <v>1420.22</v>
      </c>
      <c r="D785" s="213" t="inlineStr">
        <is>
          <t>REVIEW</t>
        </is>
      </c>
      <c r="E785" s="213" t="inlineStr">
        <is>
          <t>file_39---26e09f14-fdd5-441e-8e9d-052c6c55b95a.csv</t>
        </is>
      </c>
    </row>
    <row r="786">
      <c r="A786" s="209" t="n">
        <v>44917</v>
      </c>
      <c r="B786" s="210" t="inlineStr">
        <is>
          <t>Paiement / PAYPAL</t>
        </is>
      </c>
      <c r="C786" s="211" t="n">
        <v>1253.72</v>
      </c>
      <c r="D786" s="210" t="inlineStr">
        <is>
          <t>REVIEW</t>
        </is>
      </c>
      <c r="E786" s="210" t="inlineStr">
        <is>
          <t>file_39---26e09f14-fdd5-441e-8e9d-052c6c55b95a.csv</t>
        </is>
      </c>
    </row>
    <row r="787">
      <c r="A787" s="212" t="n">
        <v>44917</v>
      </c>
      <c r="B787" s="213" t="inlineStr">
        <is>
          <t>Paiement facture - AccèsD Internet / VISA MODULO DESJARDINS</t>
        </is>
      </c>
      <c r="C787" s="214" t="n">
        <v>1000</v>
      </c>
      <c r="D787" s="213" t="inlineStr">
        <is>
          <t>REVIEW</t>
        </is>
      </c>
      <c r="E787" s="213" t="inlineStr">
        <is>
          <t>file_39---26e09f14-fdd5-441e-8e9d-052c6c55b95a.csv</t>
        </is>
      </c>
    </row>
    <row r="788">
      <c r="A788" s="209" t="n">
        <v>44917</v>
      </c>
      <c r="B788" s="210" t="inlineStr">
        <is>
          <t>Paiement / LA CAPITALE</t>
        </is>
      </c>
      <c r="C788" s="211" t="n">
        <v>166.5</v>
      </c>
      <c r="D788" s="210" t="inlineStr">
        <is>
          <t>REVIEW</t>
        </is>
      </c>
      <c r="E788" s="210" t="inlineStr">
        <is>
          <t>file_39---26e09f14-fdd5-441e-8e9d-052c6c55b95a.csv</t>
        </is>
      </c>
    </row>
    <row r="789">
      <c r="A789" s="212" t="n">
        <v>44895</v>
      </c>
      <c r="B789" s="213" t="inlineStr">
        <is>
          <t>Frais fixes d'utilisation</t>
        </is>
      </c>
      <c r="C789" s="214" t="n">
        <v>8.949999999999999</v>
      </c>
      <c r="D789" s="213" t="inlineStr">
        <is>
          <t>REVIEW</t>
        </is>
      </c>
      <c r="E789" s="213" t="inlineStr">
        <is>
          <t>file_39---26e09f14-fdd5-441e-8e9d-052c6c55b95a.csv</t>
        </is>
      </c>
    </row>
    <row r="790">
      <c r="A790" s="209" t="n">
        <v>44889</v>
      </c>
      <c r="B790" s="210" t="inlineStr">
        <is>
          <t>Paiement / HYUNDAI LEASE COLLECTIONS</t>
        </is>
      </c>
      <c r="C790" s="211" t="n">
        <v>605.83</v>
      </c>
      <c r="D790" s="210" t="inlineStr">
        <is>
          <t>REVIEW</t>
        </is>
      </c>
      <c r="E790" s="210" t="inlineStr">
        <is>
          <t>file_39---26e09f14-fdd5-441e-8e9d-052c6c55b95a.csv</t>
        </is>
      </c>
    </row>
    <row r="791">
      <c r="A791" s="212" t="n">
        <v>44889</v>
      </c>
      <c r="B791" s="213" t="inlineStr">
        <is>
          <t>Placement / Tangerine Assurance</t>
        </is>
      </c>
      <c r="C791" s="214" t="n">
        <v>439.33</v>
      </c>
      <c r="D791" s="213" t="inlineStr">
        <is>
          <t>REVIEW</t>
        </is>
      </c>
      <c r="E791" s="213" t="inlineStr">
        <is>
          <t>file_39---26e09f14-fdd5-441e-8e9d-052c6c55b95a.csv</t>
        </is>
      </c>
    </row>
    <row r="792">
      <c r="A792" s="209" t="n">
        <v>44889</v>
      </c>
      <c r="B792" s="210" t="inlineStr">
        <is>
          <t>Paiement / LA CAPITALE</t>
        </is>
      </c>
      <c r="C792" s="211" t="n">
        <v>166.5</v>
      </c>
      <c r="D792" s="210" t="inlineStr">
        <is>
          <t>REVIEW</t>
        </is>
      </c>
      <c r="E792" s="210" t="inlineStr">
        <is>
          <t>file_39---26e09f14-fdd5-441e-8e9d-052c6c55b95a.csv</t>
        </is>
      </c>
    </row>
    <row r="793">
      <c r="A793" s="212" t="n">
        <v>44889</v>
      </c>
      <c r="B793" s="213" t="inlineStr">
        <is>
          <t>Retrait - Virement Interac à: / Simon Chalifour</t>
        </is>
      </c>
      <c r="C793" s="214" t="n">
        <v>24.8</v>
      </c>
      <c r="D793" s="213" t="inlineStr">
        <is>
          <t>REVIEW</t>
        </is>
      </c>
      <c r="E793" s="213" t="inlineStr">
        <is>
          <t>file_39---26e09f14-fdd5-441e-8e9d-052c6c55b95a.csv</t>
        </is>
      </c>
    </row>
    <row r="794">
      <c r="A794" s="209" t="n">
        <v>44889</v>
      </c>
      <c r="B794" s="210" t="inlineStr">
        <is>
          <t>Intact Assur.</t>
        </is>
      </c>
      <c r="C794" s="211" t="n">
        <v>11.67</v>
      </c>
      <c r="D794" s="210" t="inlineStr">
        <is>
          <t>REVIEW</t>
        </is>
      </c>
      <c r="E794" s="210" t="inlineStr">
        <is>
          <t>file_39---26e09f14-fdd5-441e-8e9d-052c6c55b95a.csv</t>
        </is>
      </c>
    </row>
    <row r="795">
      <c r="A795" s="212" t="n">
        <v>44866</v>
      </c>
      <c r="B795" s="213" t="inlineStr">
        <is>
          <t>Loyer/bail / LES IMMEUBLES PB ( GESCO CAPIT</t>
        </is>
      </c>
      <c r="C795" s="214" t="n">
        <v>1100</v>
      </c>
      <c r="D795" s="213" t="inlineStr">
        <is>
          <t>REVIEW</t>
        </is>
      </c>
      <c r="E795" s="213" t="inlineStr">
        <is>
          <t>file_39---26e09f14-fdd5-441e-8e9d-052c6c55b95a.csv</t>
        </is>
      </c>
    </row>
    <row r="796">
      <c r="A796" s="209" t="n">
        <v>44866</v>
      </c>
      <c r="B796" s="210" t="inlineStr">
        <is>
          <t>Transfert de fonds inter I.F. / Tangerine</t>
        </is>
      </c>
      <c r="C796" s="211" t="n">
        <v>828</v>
      </c>
      <c r="D796" s="210" t="inlineStr">
        <is>
          <t>REVIEW</t>
        </is>
      </c>
      <c r="E796" s="210" t="inlineStr">
        <is>
          <t>file_39---26e09f14-fdd5-441e-8e9d-052c6c55b95a.csv</t>
        </is>
      </c>
    </row>
    <row r="797">
      <c r="A797" s="212" t="n">
        <v>44866</v>
      </c>
      <c r="B797" s="213" t="inlineStr">
        <is>
          <t>Paiement / HYUNDAI LEASE COLLECTIONS</t>
        </is>
      </c>
      <c r="C797" s="214" t="n">
        <v>550</v>
      </c>
      <c r="D797" s="213" t="inlineStr">
        <is>
          <t>REVIEW</t>
        </is>
      </c>
      <c r="E797" s="213" t="inlineStr">
        <is>
          <t>file_39---26e09f14-fdd5-441e-8e9d-052c6c55b95a.csv</t>
        </is>
      </c>
    </row>
    <row r="798">
      <c r="A798" s="209" t="n">
        <v>44866</v>
      </c>
      <c r="B798" s="210" t="inlineStr">
        <is>
          <t>Paiement / LA CAPITALE</t>
        </is>
      </c>
      <c r="C798" s="211" t="n">
        <v>500</v>
      </c>
      <c r="D798" s="210" t="inlineStr">
        <is>
          <t>REVIEW</t>
        </is>
      </c>
      <c r="E798" s="210" t="inlineStr">
        <is>
          <t>file_39---26e09f14-fdd5-441e-8e9d-052c6c55b95a.csv</t>
        </is>
      </c>
    </row>
    <row r="799">
      <c r="A799" s="212" t="n">
        <v>44866</v>
      </c>
      <c r="B799" s="213" t="inlineStr">
        <is>
          <t>Assurance / Intact Assur.</t>
        </is>
      </c>
      <c r="C799" s="214" t="n">
        <v>400</v>
      </c>
      <c r="D799" s="213" t="inlineStr">
        <is>
          <t>REVIEW</t>
        </is>
      </c>
      <c r="E799" s="213" t="inlineStr">
        <is>
          <t>file_39---26e09f14-fdd5-441e-8e9d-052c6c55b95a.csv</t>
        </is>
      </c>
    </row>
    <row r="800">
      <c r="A800" s="209" t="n">
        <v>44866</v>
      </c>
      <c r="B800" s="210" t="inlineStr">
        <is>
          <t>Placement / Tangerine</t>
        </is>
      </c>
      <c r="C800" s="211" t="n">
        <v>300</v>
      </c>
      <c r="D800" s="210" t="inlineStr">
        <is>
          <t>REVIEW</t>
        </is>
      </c>
      <c r="E800" s="210" t="inlineStr">
        <is>
          <t>file_39---26e09f14-fdd5-441e-8e9d-052c6c55b95a.csv</t>
        </is>
      </c>
    </row>
    <row r="801">
      <c r="A801" s="212" t="n">
        <v>44866</v>
      </c>
      <c r="B801" s="213" t="inlineStr">
        <is>
          <t>Paiement facture - AccèsD Internet / VISA MODULO DESJARDINS</t>
        </is>
      </c>
      <c r="C801" s="214" t="n">
        <v>200</v>
      </c>
      <c r="D801" s="213" t="inlineStr">
        <is>
          <t>REVIEW</t>
        </is>
      </c>
      <c r="E801" s="213" t="inlineStr">
        <is>
          <t>file_39---26e09f14-fdd5-441e-8e9d-052c6c55b95a.csv</t>
        </is>
      </c>
    </row>
    <row r="802">
      <c r="A802" s="209" t="n">
        <v>44866</v>
      </c>
      <c r="B802" s="210" t="inlineStr">
        <is>
          <t>Prêt / VERSEMENT PRET 020617214774</t>
        </is>
      </c>
      <c r="C802" s="211" t="n">
        <v>166.5</v>
      </c>
      <c r="D802" s="210" t="inlineStr">
        <is>
          <t>REVIEW</t>
        </is>
      </c>
      <c r="E802" s="210" t="inlineStr">
        <is>
          <t>file_39---26e09f14-fdd5-441e-8e9d-052c6c55b95a.csv</t>
        </is>
      </c>
    </row>
    <row r="803">
      <c r="A803" s="212" t="n">
        <v>44866</v>
      </c>
      <c r="B803" s="213" t="inlineStr">
        <is>
          <t>Paiement / HYUNDAI LEASE COLLECTIONS</t>
        </is>
      </c>
      <c r="C803" s="214" t="n">
        <v>166.5</v>
      </c>
      <c r="D803" s="213" t="inlineStr">
        <is>
          <t>REVIEW</t>
        </is>
      </c>
      <c r="E803" s="213" t="inlineStr">
        <is>
          <t>file_39---26e09f14-fdd5-441e-8e9d-052c6c55b95a.csv</t>
        </is>
      </c>
    </row>
    <row r="804">
      <c r="A804" s="209" t="n">
        <v>44866</v>
      </c>
      <c r="B804" s="210" t="inlineStr">
        <is>
          <t>Paiement / HYUNDAI LEASE COLLECTIONS</t>
        </is>
      </c>
      <c r="C804" s="211" t="n">
        <v>166.5</v>
      </c>
      <c r="D804" s="210" t="inlineStr">
        <is>
          <t>REVIEW</t>
        </is>
      </c>
      <c r="E804" s="210" t="inlineStr">
        <is>
          <t>file_39---26e09f14-fdd5-441e-8e9d-052c6c55b95a.csv</t>
        </is>
      </c>
    </row>
    <row r="805">
      <c r="A805" s="212" t="n">
        <v>44866</v>
      </c>
      <c r="B805" s="213" t="inlineStr">
        <is>
          <t>Retrait - Virement Interac à: / Simon Chalifour</t>
        </is>
      </c>
      <c r="C805" s="214" t="n">
        <v>160.41</v>
      </c>
      <c r="D805" s="213" t="inlineStr">
        <is>
          <t>REVIEW</t>
        </is>
      </c>
      <c r="E805" s="213" t="inlineStr">
        <is>
          <t>file_39---26e09f14-fdd5-441e-8e9d-052c6c55b95a.csv</t>
        </is>
      </c>
    </row>
    <row r="806">
      <c r="A806" s="209" t="n">
        <v>44866</v>
      </c>
      <c r="B806" s="210" t="inlineStr">
        <is>
          <t>Retrait direct / SAAQ</t>
        </is>
      </c>
      <c r="C806" s="211" t="n">
        <v>131.96</v>
      </c>
      <c r="D806" s="210" t="inlineStr">
        <is>
          <t>REVIEW</t>
        </is>
      </c>
      <c r="E806" s="210" t="inlineStr">
        <is>
          <t>file_39---26e09f14-fdd5-441e-8e9d-052c6c55b95a.csv</t>
        </is>
      </c>
    </row>
    <row r="807">
      <c r="A807" s="212" t="n">
        <v>44866</v>
      </c>
      <c r="B807" s="213" t="inlineStr">
        <is>
          <t>Paiement facture - AccèsD Internet / VISA DESJARDINS MODULO</t>
        </is>
      </c>
      <c r="C807" s="214" t="n">
        <v>85.31</v>
      </c>
      <c r="D807" s="213" t="inlineStr">
        <is>
          <t>REVIEW</t>
        </is>
      </c>
      <c r="E807" s="213" t="inlineStr">
        <is>
          <t>file_39---26e09f14-fdd5-441e-8e9d-052c6c55b95a.csv</t>
        </is>
      </c>
    </row>
    <row r="808">
      <c r="A808" s="209" t="n">
        <v>44866</v>
      </c>
      <c r="B808" s="210" t="inlineStr">
        <is>
          <t>Prêt / VERSEMENT PRET 020617214774</t>
        </is>
      </c>
      <c r="C808" s="211" t="n">
        <v>85.31</v>
      </c>
      <c r="D808" s="210" t="inlineStr">
        <is>
          <t>REVIEW</t>
        </is>
      </c>
      <c r="E808" s="210" t="inlineStr">
        <is>
          <t>file_39---26e09f14-fdd5-441e-8e9d-052c6c55b95a.csv</t>
        </is>
      </c>
    </row>
    <row r="809">
      <c r="A809" s="212" t="n">
        <v>44866</v>
      </c>
      <c r="B809" s="213" t="inlineStr">
        <is>
          <t>Transfert de fonds inter I.F. / Tangerine</t>
        </is>
      </c>
      <c r="C809" s="214" t="n">
        <v>82.26000000000001</v>
      </c>
      <c r="D809" s="213" t="inlineStr">
        <is>
          <t>REVIEW</t>
        </is>
      </c>
      <c r="E809" s="213" t="inlineStr">
        <is>
          <t>file_39---26e09f14-fdd5-441e-8e9d-052c6c55b95a.csv</t>
        </is>
      </c>
    </row>
    <row r="810">
      <c r="A810" s="209" t="n">
        <v>44866</v>
      </c>
      <c r="B810" s="210" t="inlineStr">
        <is>
          <t>Paiement / PAYPAL</t>
        </is>
      </c>
      <c r="C810" s="211" t="n">
        <v>70</v>
      </c>
      <c r="D810" s="210" t="inlineStr">
        <is>
          <t>REVIEW</t>
        </is>
      </c>
      <c r="E810" s="210" t="inlineStr">
        <is>
          <t>file_39---26e09f14-fdd5-441e-8e9d-052c6c55b95a.csv</t>
        </is>
      </c>
    </row>
    <row r="811">
      <c r="A811" s="212" t="n">
        <v>44866</v>
      </c>
      <c r="B811" s="213" t="inlineStr">
        <is>
          <t>Paiement facture - AccèsD Internet / VISA MODULO DESJARDINS</t>
        </is>
      </c>
      <c r="C811" s="214" t="n">
        <v>70</v>
      </c>
      <c r="D811" s="213" t="inlineStr">
        <is>
          <t>REVIEW</t>
        </is>
      </c>
      <c r="E811" s="213" t="inlineStr">
        <is>
          <t>file_39---26e09f14-fdd5-441e-8e9d-052c6c55b95a.csv</t>
        </is>
      </c>
    </row>
    <row r="812">
      <c r="A812" s="209" t="n">
        <v>44866</v>
      </c>
      <c r="B812" s="210" t="inlineStr">
        <is>
          <t>Assurance vie / PRIMERICA LIFE</t>
        </is>
      </c>
      <c r="C812" s="211" t="n">
        <v>39.23</v>
      </c>
      <c r="D812" s="210" t="inlineStr">
        <is>
          <t>REVIEW</t>
        </is>
      </c>
      <c r="E812" s="210" t="inlineStr">
        <is>
          <t>file_39---26e09f14-fdd5-441e-8e9d-052c6c55b95a.csv</t>
        </is>
      </c>
    </row>
    <row r="813">
      <c r="A813" s="212" t="n">
        <v>44866</v>
      </c>
      <c r="B813" s="213" t="inlineStr">
        <is>
          <t>Virement à découvert - Carte crédit Paiement / DESJARDINS FIN. SECUR.</t>
        </is>
      </c>
      <c r="C813" s="214" t="n">
        <v>9.949999999999999</v>
      </c>
      <c r="D813" s="213" t="inlineStr">
        <is>
          <t>REVIEW</t>
        </is>
      </c>
      <c r="E813" s="213" t="inlineStr">
        <is>
          <t>file_39---26e09f14-fdd5-441e-8e9d-052c6c55b95a.csv</t>
        </is>
      </c>
    </row>
    <row r="814">
      <c r="A814" s="209" t="n">
        <v>44866</v>
      </c>
      <c r="B814" s="210" t="inlineStr">
        <is>
          <t>Transfert de fonds inter I.F. / Tangerine</t>
        </is>
      </c>
      <c r="C814" s="211" t="n">
        <v>8.279999999999999</v>
      </c>
      <c r="D814" s="210" t="inlineStr">
        <is>
          <t>REVIEW</t>
        </is>
      </c>
      <c r="E814" s="210" t="inlineStr">
        <is>
          <t>file_39---26e09f14-fdd5-441e-8e9d-052c6c55b95a.csv</t>
        </is>
      </c>
    </row>
    <row r="815">
      <c r="A815" s="212" t="n">
        <v>44866</v>
      </c>
      <c r="B815" s="213" t="inlineStr">
        <is>
          <t>Dépôt direct / PAYPAL</t>
        </is>
      </c>
      <c r="C815" s="214" t="n">
        <v>1000</v>
      </c>
      <c r="D815" s="213" t="inlineStr">
        <is>
          <t>REVIEW</t>
        </is>
      </c>
      <c r="E815" s="213" t="inlineStr">
        <is>
          <t>file_39---26e09f14-fdd5-441e-8e9d-052c6c55b95a.csv</t>
        </is>
      </c>
    </row>
    <row r="816">
      <c r="A816" s="209" t="n">
        <v>44865</v>
      </c>
      <c r="B816" s="210" t="inlineStr">
        <is>
          <t>Virement à découvert - Carte crédit</t>
        </is>
      </c>
      <c r="C816" s="211" t="n">
        <v>216.6</v>
      </c>
      <c r="D816" s="210" t="inlineStr">
        <is>
          <t>REVIEW</t>
        </is>
      </c>
      <c r="E816" s="210" t="inlineStr">
        <is>
          <t>file_39---26e09f14-fdd5-441e-8e9d-052c6c55b95a.csv</t>
        </is>
      </c>
    </row>
    <row r="817">
      <c r="A817" s="212" t="n">
        <v>44865</v>
      </c>
      <c r="B817" s="213" t="inlineStr">
        <is>
          <t>Transfert de fonds inter I.F. / Tangerine</t>
        </is>
      </c>
      <c r="C817" s="214" t="n">
        <v>166.5</v>
      </c>
      <c r="D817" s="213" t="inlineStr">
        <is>
          <t>REVIEW</t>
        </is>
      </c>
      <c r="E817" s="213" t="inlineStr">
        <is>
          <t>file_39---26e09f14-fdd5-441e-8e9d-052c6c55b95a.csv</t>
        </is>
      </c>
    </row>
    <row r="818">
      <c r="A818" s="209" t="n">
        <v>44865</v>
      </c>
      <c r="B818" s="210" t="inlineStr">
        <is>
          <t>Paiement / HYUNDAI LEASE COLLECTIONS</t>
        </is>
      </c>
      <c r="C818" s="211" t="n">
        <v>131.29</v>
      </c>
      <c r="D818" s="210" t="inlineStr">
        <is>
          <t>REVIEW</t>
        </is>
      </c>
      <c r="E818" s="210" t="inlineStr">
        <is>
          <t>file_39---26e09f14-fdd5-441e-8e9d-052c6c55b95a.csv</t>
        </is>
      </c>
    </row>
    <row r="819">
      <c r="A819" s="212" t="n">
        <v>44865</v>
      </c>
      <c r="B819" s="213" t="inlineStr">
        <is>
          <t>Paiement / LA CAPITALE</t>
        </is>
      </c>
      <c r="C819" s="214" t="n">
        <v>85.31</v>
      </c>
      <c r="D819" s="213" t="inlineStr">
        <is>
          <t>REVIEW</t>
        </is>
      </c>
      <c r="E819" s="213" t="inlineStr">
        <is>
          <t>file_39---26e09f14-fdd5-441e-8e9d-052c6c55b95a.csv</t>
        </is>
      </c>
    </row>
    <row r="820">
      <c r="A820" s="209" t="n">
        <v>44865</v>
      </c>
      <c r="B820" s="210" t="inlineStr">
        <is>
          <t>Assurance / Intact Assur.</t>
        </is>
      </c>
      <c r="C820" s="211" t="n">
        <v>11.67</v>
      </c>
      <c r="D820" s="210" t="inlineStr">
        <is>
          <t>REVIEW</t>
        </is>
      </c>
      <c r="E820" s="210" t="inlineStr">
        <is>
          <t>file_39---26e09f14-fdd5-441e-8e9d-052c6c55b95a.csv</t>
        </is>
      </c>
    </row>
    <row r="821">
      <c r="A821" s="212" t="n">
        <v>44865</v>
      </c>
      <c r="B821" s="213" t="inlineStr">
        <is>
          <t>Frais fixes d'utilisation</t>
        </is>
      </c>
      <c r="C821" s="214" t="n">
        <v>8.949999999999999</v>
      </c>
      <c r="D821" s="213" t="inlineStr">
        <is>
          <t>REVIEW</t>
        </is>
      </c>
      <c r="E821" s="213" t="inlineStr">
        <is>
          <t>file_39---26e09f14-fdd5-441e-8e9d-052c6c55b95a.csv</t>
        </is>
      </c>
    </row>
    <row r="822">
      <c r="A822" s="209" t="n">
        <v>44865</v>
      </c>
      <c r="B822" s="210" t="inlineStr">
        <is>
          <t>Frais fixes</t>
        </is>
      </c>
      <c r="C822" s="211" t="n">
        <v>8.949999999999999</v>
      </c>
      <c r="D822" s="210" t="inlineStr">
        <is>
          <t>REVIEW</t>
        </is>
      </c>
      <c r="E822" s="210" t="inlineStr">
        <is>
          <t>file_39---26e09f14-fdd5-441e-8e9d-052c6c55b95a.csv</t>
        </is>
      </c>
    </row>
    <row r="823">
      <c r="A823" s="212" t="n">
        <v>44865</v>
      </c>
      <c r="B823" s="213" t="inlineStr">
        <is>
          <t>Frais d'utilisation</t>
        </is>
      </c>
      <c r="C823" s="214" t="n">
        <v>6.25</v>
      </c>
      <c r="D823" s="213" t="inlineStr">
        <is>
          <t>REVIEW</t>
        </is>
      </c>
      <c r="E823" s="213" t="inlineStr">
        <is>
          <t>file_39---26e09f14-fdd5-441e-8e9d-052c6c55b95a.csv</t>
        </is>
      </c>
    </row>
    <row r="824">
      <c r="A824" s="209" t="n">
        <v>44865</v>
      </c>
      <c r="B824" s="210" t="inlineStr">
        <is>
          <t>Dépôt Mobile</t>
        </is>
      </c>
      <c r="C824" s="211" t="n">
        <v>243.55</v>
      </c>
      <c r="D824" s="210" t="inlineStr">
        <is>
          <t>REVIEW</t>
        </is>
      </c>
      <c r="E824" s="210" t="inlineStr">
        <is>
          <t>file_39---26e09f14-fdd5-441e-8e9d-052c6c55b95a.csv</t>
        </is>
      </c>
    </row>
    <row r="825">
      <c r="A825" s="212" t="n">
        <v>44865</v>
      </c>
      <c r="B825" s="213" t="inlineStr">
        <is>
          <t>Intérêt sur ES</t>
        </is>
      </c>
      <c r="C825" s="214" t="n">
        <v>5</v>
      </c>
      <c r="D825" s="213" t="inlineStr">
        <is>
          <t>REVIEW</t>
        </is>
      </c>
      <c r="E825" s="213" t="inlineStr">
        <is>
          <t>file_39---26e09f14-fdd5-441e-8e9d-052c6c55b95a.csv</t>
        </is>
      </c>
    </row>
    <row r="826">
      <c r="A826" s="209" t="n">
        <v>44861</v>
      </c>
      <c r="B826" s="210" t="inlineStr">
        <is>
          <t>Virement à découvert - Carte crédit</t>
        </is>
      </c>
      <c r="C826" s="211" t="n">
        <v>35.21</v>
      </c>
      <c r="D826" s="210" t="inlineStr">
        <is>
          <t>REVIEW</t>
        </is>
      </c>
      <c r="E826" s="210" t="inlineStr">
        <is>
          <t>file_39---26e09f14-fdd5-441e-8e9d-052c6c55b95a.csv</t>
        </is>
      </c>
    </row>
    <row r="827">
      <c r="A827" s="212" t="n">
        <v>44861</v>
      </c>
      <c r="B827" s="213" t="inlineStr">
        <is>
          <t>Paiement / PAYPAL</t>
        </is>
      </c>
      <c r="C827" s="214" t="n">
        <v>15.51</v>
      </c>
      <c r="D827" s="213" t="inlineStr">
        <is>
          <t>REVIEW</t>
        </is>
      </c>
      <c r="E827" s="213" t="inlineStr">
        <is>
          <t>file_39---26e09f14-fdd5-441e-8e9d-052c6c55b95a.csv</t>
        </is>
      </c>
    </row>
    <row r="828">
      <c r="A828" s="209" t="n">
        <v>44858</v>
      </c>
      <c r="B828" s="210" t="inlineStr">
        <is>
          <t>Virement à découvert - Carte crédit</t>
        </is>
      </c>
      <c r="C828" s="211" t="n">
        <v>50.72</v>
      </c>
      <c r="D828" s="210" t="inlineStr">
        <is>
          <t>REVIEW</t>
        </is>
      </c>
      <c r="E828" s="210" t="inlineStr">
        <is>
          <t>file_39---26e09f14-fdd5-441e-8e9d-052c6c55b95a.csv</t>
        </is>
      </c>
    </row>
    <row r="829">
      <c r="A829" s="212" t="n">
        <v>44855</v>
      </c>
      <c r="B829" s="213" t="inlineStr">
        <is>
          <t>Prêt / VERSEMENT PRET 020617214774</t>
        </is>
      </c>
      <c r="C829" s="214" t="n">
        <v>82.26000000000001</v>
      </c>
      <c r="D829" s="213" t="inlineStr">
        <is>
          <t>REVIEW</t>
        </is>
      </c>
      <c r="E829" s="213" t="inlineStr">
        <is>
          <t>file_39---26e09f14-fdd5-441e-8e9d-052c6c55b95a.csv</t>
        </is>
      </c>
    </row>
    <row r="830">
      <c r="A830" s="209" t="n">
        <v>44854</v>
      </c>
      <c r="B830" s="210" t="inlineStr">
        <is>
          <t>Paiement / PAYPAL</t>
        </is>
      </c>
      <c r="C830" s="211" t="n">
        <v>1100</v>
      </c>
      <c r="D830" s="210" t="inlineStr">
        <is>
          <t>REVIEW</t>
        </is>
      </c>
      <c r="E830" s="210" t="inlineStr">
        <is>
          <t>file_39---26e09f14-fdd5-441e-8e9d-052c6c55b95a.csv</t>
        </is>
      </c>
    </row>
    <row r="831">
      <c r="A831" s="212" t="n">
        <v>44854</v>
      </c>
      <c r="B831" s="213" t="inlineStr">
        <is>
          <t>Paiement / HYUNDAI LEASE COLLECTIONS</t>
        </is>
      </c>
      <c r="C831" s="214" t="n">
        <v>132.98</v>
      </c>
      <c r="D831" s="213" t="inlineStr">
        <is>
          <t>REVIEW</t>
        </is>
      </c>
      <c r="E831" s="213" t="inlineStr">
        <is>
          <t>file_39---26e09f14-fdd5-441e-8e9d-052c6c55b95a.csv</t>
        </is>
      </c>
    </row>
    <row r="832">
      <c r="A832" s="209" t="n">
        <v>44852</v>
      </c>
      <c r="B832" s="210" t="inlineStr">
        <is>
          <t>Retrait direct / SAAQ</t>
        </is>
      </c>
      <c r="C832" s="211" t="n">
        <v>1232.98</v>
      </c>
      <c r="D832" s="210" t="inlineStr">
        <is>
          <t>REVIEW</t>
        </is>
      </c>
      <c r="E832" s="210" t="inlineStr">
        <is>
          <t>file_39---26e09f14-fdd5-441e-8e9d-052c6c55b95a.csv</t>
        </is>
      </c>
    </row>
    <row r="833">
      <c r="A833" s="212" t="n">
        <v>44851</v>
      </c>
      <c r="B833" s="213" t="inlineStr">
        <is>
          <t>Assurance vie / PRIMERICA LIFE</t>
        </is>
      </c>
      <c r="C833" s="214" t="n">
        <v>1272.21</v>
      </c>
      <c r="D833" s="213" t="inlineStr">
        <is>
          <t>REVIEW</t>
        </is>
      </c>
      <c r="E833" s="213" t="inlineStr">
        <is>
          <t>file_39---26e09f14-fdd5-441e-8e9d-052c6c55b95a.csv</t>
        </is>
      </c>
    </row>
    <row r="834">
      <c r="A834" s="209" t="n">
        <v>44851</v>
      </c>
      <c r="B834" s="210" t="inlineStr">
        <is>
          <t>Loyer/bail / LES IMMEUBLES PB (GESCO CAPIT)</t>
        </is>
      </c>
      <c r="C834" s="211" t="n">
        <v>39.23</v>
      </c>
      <c r="D834" s="210" t="inlineStr">
        <is>
          <t>REVIEW</t>
        </is>
      </c>
      <c r="E834" s="210" t="inlineStr">
        <is>
          <t>file_39---26e09f14-fdd5-441e-8e9d-052c6c55b95a.csv</t>
        </is>
      </c>
    </row>
    <row r="835">
      <c r="A835" s="212" t="n">
        <v>44851</v>
      </c>
      <c r="B835" s="213" t="inlineStr">
        <is>
          <t>Assurance vie / DESJARDINS.SEC.FIN.</t>
        </is>
      </c>
      <c r="C835" s="214" t="n">
        <v>26.01</v>
      </c>
      <c r="D835" s="213" t="inlineStr">
        <is>
          <t>REVIEW</t>
        </is>
      </c>
      <c r="E835" s="213" t="inlineStr">
        <is>
          <t>file_39---26e09f14-fdd5-441e-8e9d-052c6c55b95a.csv</t>
        </is>
      </c>
    </row>
    <row r="836">
      <c r="A836" s="209" t="n">
        <v>44848</v>
      </c>
      <c r="B836" s="210" t="inlineStr">
        <is>
          <t>Paiement / HYUNDAI LEASE COLLECTIONS</t>
        </is>
      </c>
      <c r="C836" s="211" t="n">
        <v>166.5</v>
      </c>
      <c r="D836" s="210" t="inlineStr">
        <is>
          <t>REVIEW</t>
        </is>
      </c>
      <c r="E836" s="210" t="inlineStr">
        <is>
          <t>file_39---26e09f14-fdd5-441e-8e9d-052c6c55b95a.csv</t>
        </is>
      </c>
    </row>
    <row r="837">
      <c r="A837" s="212" t="n">
        <v>44848</v>
      </c>
      <c r="B837" s="213" t="inlineStr">
        <is>
          <t>Paiement facture - AccèsD Internet / VISA DESJARDINS MODULO</t>
        </is>
      </c>
      <c r="C837" s="214" t="n">
        <v>166.5</v>
      </c>
      <c r="D837" s="213" t="inlineStr">
        <is>
          <t>REVIEW</t>
        </is>
      </c>
      <c r="E837" s="213" t="inlineStr">
        <is>
          <t>file_39---26e09f14-fdd5-441e-8e9d-052c6c55b95a.csv</t>
        </is>
      </c>
    </row>
    <row r="838">
      <c r="A838" s="209" t="n">
        <v>44848</v>
      </c>
      <c r="B838" s="210" t="inlineStr">
        <is>
          <t>Paiement / LA CAPITALE</t>
        </is>
      </c>
      <c r="C838" s="211" t="n">
        <v>156.72</v>
      </c>
      <c r="D838" s="210" t="inlineStr">
        <is>
          <t>REVIEW</t>
        </is>
      </c>
      <c r="E838" s="210" t="inlineStr">
        <is>
          <t>file_39---26e09f14-fdd5-441e-8e9d-052c6c55b95a.csv</t>
        </is>
      </c>
    </row>
    <row r="839">
      <c r="A839" s="212" t="n">
        <v>44848</v>
      </c>
      <c r="B839" s="213" t="inlineStr">
        <is>
          <t>Paiement / PAYPAL</t>
        </is>
      </c>
      <c r="C839" s="214" t="n">
        <v>7.92</v>
      </c>
      <c r="D839" s="213" t="inlineStr">
        <is>
          <t>REVIEW</t>
        </is>
      </c>
      <c r="E839" s="213" t="inlineStr">
        <is>
          <t>file_39---26e09f14-fdd5-441e-8e9d-052c6c55b95a.csv</t>
        </is>
      </c>
    </row>
    <row r="840">
      <c r="A840" s="209" t="n">
        <v>44848</v>
      </c>
      <c r="B840" s="210" t="inlineStr">
        <is>
          <t>Placement / Tangerine</t>
        </is>
      </c>
      <c r="C840" s="211" t="n">
        <v>1500</v>
      </c>
      <c r="D840" s="210" t="inlineStr">
        <is>
          <t>REVIEW</t>
        </is>
      </c>
      <c r="E840" s="210" t="inlineStr">
        <is>
          <t>file_39---26e09f14-fdd5-441e-8e9d-052c6c55b95a.csv</t>
        </is>
      </c>
    </row>
    <row r="841">
      <c r="A841" s="212" t="n">
        <v>44848</v>
      </c>
      <c r="B841" s="213" t="inlineStr">
        <is>
          <t>Dépôt direct / Tangerine</t>
        </is>
      </c>
      <c r="C841" s="214" t="n">
        <v>1000</v>
      </c>
      <c r="D841" s="213" t="inlineStr">
        <is>
          <t>REVIEW</t>
        </is>
      </c>
      <c r="E841" s="213" t="inlineStr">
        <is>
          <t>file_39---26e09f14-fdd5-441e-8e9d-052c6c55b95a.csv</t>
        </is>
      </c>
    </row>
    <row r="842">
      <c r="A842" s="209" t="n">
        <v>44847</v>
      </c>
      <c r="B842" s="210" t="inlineStr">
        <is>
          <t>Retrait direct entreprise / Clinique Chiropratique SD Inc.</t>
        </is>
      </c>
      <c r="C842" s="211" t="n">
        <v>125</v>
      </c>
      <c r="D842" s="210" t="inlineStr">
        <is>
          <t>REVIEW</t>
        </is>
      </c>
      <c r="E842" s="210" t="inlineStr">
        <is>
          <t>file_39---26e09f14-fdd5-441e-8e9d-052c6c55b95a.csv</t>
        </is>
      </c>
    </row>
    <row r="843">
      <c r="A843" s="212" t="n">
        <v>44847</v>
      </c>
      <c r="B843" s="213" t="inlineStr">
        <is>
          <t>Paiement / PAYPAL</t>
        </is>
      </c>
      <c r="C843" s="214" t="n">
        <v>9.949999999999999</v>
      </c>
      <c r="D843" s="213" t="inlineStr">
        <is>
          <t>REVIEW</t>
        </is>
      </c>
      <c r="E843" s="213" t="inlineStr">
        <is>
          <t>file_39---26e09f14-fdd5-441e-8e9d-052c6c55b95a.csv</t>
        </is>
      </c>
    </row>
    <row r="844">
      <c r="A844" s="209" t="n">
        <v>44847</v>
      </c>
      <c r="B844" s="210" t="inlineStr">
        <is>
          <t>Dépôt Mobile</t>
        </is>
      </c>
      <c r="C844" s="211" t="n">
        <v>500</v>
      </c>
      <c r="D844" s="210" t="inlineStr">
        <is>
          <t>REVIEW</t>
        </is>
      </c>
      <c r="E844" s="210" t="inlineStr">
        <is>
          <t>file_39---26e09f14-fdd5-441e-8e9d-052c6c55b95a.csv</t>
        </is>
      </c>
    </row>
    <row r="845">
      <c r="A845" s="212" t="n">
        <v>44841</v>
      </c>
      <c r="B845" s="213" t="inlineStr">
        <is>
          <t>Paiement / HYUNDAI LEASE COLLECTIONS</t>
        </is>
      </c>
      <c r="C845" s="214" t="n">
        <v>300</v>
      </c>
      <c r="D845" s="213" t="inlineStr">
        <is>
          <t>REVIEW</t>
        </is>
      </c>
      <c r="E845" s="213" t="inlineStr">
        <is>
          <t>file_39---26e09f14-fdd5-441e-8e9d-052c6c55b95a.csv</t>
        </is>
      </c>
    </row>
    <row r="846">
      <c r="A846" s="209" t="n">
        <v>44841</v>
      </c>
      <c r="B846" s="210" t="inlineStr">
        <is>
          <t>Assurance / Intact Assur.</t>
        </is>
      </c>
      <c r="C846" s="211" t="n">
        <v>126</v>
      </c>
      <c r="D846" s="210" t="inlineStr">
        <is>
          <t>REVIEW</t>
        </is>
      </c>
      <c r="E846" s="210" t="inlineStr">
        <is>
          <t>file_39---26e09f14-fdd5-441e-8e9d-052c6c55b95a.csv</t>
        </is>
      </c>
    </row>
    <row r="847">
      <c r="A847" s="212" t="n">
        <v>44841</v>
      </c>
      <c r="B847" s="213" t="inlineStr">
        <is>
          <t>Virement reçu de / LEA B. MORISSETTE</t>
        </is>
      </c>
      <c r="C847" s="214" t="n">
        <v>1000</v>
      </c>
      <c r="D847" s="213" t="inlineStr">
        <is>
          <t>REVIEW</t>
        </is>
      </c>
      <c r="E847" s="213" t="inlineStr">
        <is>
          <t>file_39---26e09f14-fdd5-441e-8e9d-052c6c55b95a.csv</t>
        </is>
      </c>
    </row>
    <row r="848">
      <c r="A848" s="209" t="n">
        <v>44837</v>
      </c>
      <c r="B848" s="210" t="inlineStr">
        <is>
          <t>Paiement facture - AccèsD Internet / VISA DESJARDINS MODULO</t>
        </is>
      </c>
      <c r="C848" s="211" t="n">
        <v>166.5</v>
      </c>
      <c r="D848" s="210" t="inlineStr">
        <is>
          <t>REVIEW</t>
        </is>
      </c>
      <c r="E848" s="210" t="inlineStr">
        <is>
          <t>file_39---26e09f14-fdd5-441e-8e9d-052c6c55b95a.csv</t>
        </is>
      </c>
    </row>
    <row r="849">
      <c r="A849" s="212" t="n">
        <v>44834</v>
      </c>
      <c r="B849" s="213" t="inlineStr">
        <is>
          <t>Paiement facture - AccèsD Internet / VISA DESJARDINS MODULO</t>
        </is>
      </c>
      <c r="C849" s="214" t="n">
        <v>40</v>
      </c>
      <c r="D849" s="213" t="inlineStr">
        <is>
          <t>REVIEW</t>
        </is>
      </c>
      <c r="E849" s="213" t="inlineStr">
        <is>
          <t>file_39---26e09f14-fdd5-441e-8e9d-052c6c55b95a.csv</t>
        </is>
      </c>
    </row>
    <row r="850">
      <c r="A850" s="209" t="n">
        <v>44834</v>
      </c>
      <c r="B850" s="210" t="inlineStr">
        <is>
          <t>Frais fixes d'utilisation</t>
        </is>
      </c>
      <c r="C850" s="211" t="n">
        <v>8.949999999999999</v>
      </c>
      <c r="D850" s="210" t="inlineStr">
        <is>
          <t>REVIEW</t>
        </is>
      </c>
      <c r="E850" s="210" t="inlineStr">
        <is>
          <t>file_39---26e09f14-fdd5-441e-8e9d-052c6c55b95a.csv</t>
        </is>
      </c>
    </row>
    <row r="851">
      <c r="A851" s="212" t="n">
        <v>44834</v>
      </c>
      <c r="B851" s="213" t="inlineStr">
        <is>
          <t>Paiement / LA CAPITALE</t>
        </is>
      </c>
      <c r="C851" s="214" t="n">
        <v>5</v>
      </c>
      <c r="D851" s="213" t="inlineStr">
        <is>
          <t>REVIEW</t>
        </is>
      </c>
      <c r="E851" s="213" t="inlineStr">
        <is>
          <t>file_39---26e09f14-fdd5-441e-8e9d-052c6c55b95a.csv</t>
        </is>
      </c>
    </row>
    <row r="852">
      <c r="A852" s="209" t="n">
        <v>44834</v>
      </c>
      <c r="B852" s="210" t="inlineStr">
        <is>
          <t>Intérêt sur ES</t>
        </is>
      </c>
      <c r="C852" s="211" t="n">
        <v>0.14</v>
      </c>
      <c r="D852" s="210" t="inlineStr">
        <is>
          <t>REVIEW</t>
        </is>
      </c>
      <c r="E852" s="210" t="inlineStr">
        <is>
          <t>file_39---26e09f14-fdd5-441e-8e9d-052c6c55b95a.csv</t>
        </is>
      </c>
    </row>
    <row r="853">
      <c r="A853" s="212" t="n">
        <v>44832</v>
      </c>
      <c r="B853" s="213" t="inlineStr">
        <is>
          <t>Paiement facture - AccèsD Internet / VISA DESJARDINS MODULO</t>
        </is>
      </c>
      <c r="C853" s="214" t="n">
        <v>28.55</v>
      </c>
      <c r="D853" s="213" t="inlineStr">
        <is>
          <t>REVIEW</t>
        </is>
      </c>
      <c r="E853" s="213" t="inlineStr">
        <is>
          <t>file_39---26e09f14-fdd5-441e-8e9d-052c6c55b95a.csv</t>
        </is>
      </c>
    </row>
    <row r="854">
      <c r="A854" s="209" t="n">
        <v>44831</v>
      </c>
      <c r="B854" s="210" t="inlineStr">
        <is>
          <t>Retrait au GA / CDS LES SALINES</t>
        </is>
      </c>
      <c r="C854" s="211" t="n">
        <v>500</v>
      </c>
      <c r="D854" s="210" t="inlineStr">
        <is>
          <t>REVIEW</t>
        </is>
      </c>
      <c r="E854" s="210" t="inlineStr">
        <is>
          <t>file_39---26e09f14-fdd5-441e-8e9d-052c6c55b95a.csv</t>
        </is>
      </c>
    </row>
    <row r="855">
      <c r="A855" s="212" t="n">
        <v>44831</v>
      </c>
      <c r="B855" s="213" t="inlineStr">
        <is>
          <t>Transfert de fonds inter I.F. / Tangerine</t>
        </is>
      </c>
      <c r="C855" s="214" t="n">
        <v>70</v>
      </c>
      <c r="D855" s="213" t="inlineStr">
        <is>
          <t>REVIEW</t>
        </is>
      </c>
      <c r="E855" s="213" t="inlineStr">
        <is>
          <t>file_39---26e09f14-fdd5-441e-8e9d-052c6c55b95a.csv</t>
        </is>
      </c>
    </row>
    <row r="856">
      <c r="A856" s="209" t="n">
        <v>44825</v>
      </c>
      <c r="B856" s="210" t="inlineStr">
        <is>
          <t>Paiement / HYUNDAI LEASE COLLECTIONS</t>
        </is>
      </c>
      <c r="C856" s="211" t="n">
        <v>230</v>
      </c>
      <c r="D856" s="210" t="inlineStr">
        <is>
          <t>REVIEW</t>
        </is>
      </c>
      <c r="E856" s="210" t="inlineStr">
        <is>
          <t>file_39---26e09f14-fdd5-441e-8e9d-052c6c55b95a.csv</t>
        </is>
      </c>
    </row>
    <row r="857">
      <c r="A857" s="212" t="n">
        <v>44823</v>
      </c>
      <c r="B857" s="213" t="inlineStr">
        <is>
          <t>Retrait - Virement Interac à: / Stephanie coiffeuse/Couleur</t>
        </is>
      </c>
      <c r="C857" s="214" t="n">
        <v>130</v>
      </c>
      <c r="D857" s="213" t="inlineStr">
        <is>
          <t>REVIEW</t>
        </is>
      </c>
      <c r="E857" s="213" t="inlineStr">
        <is>
          <t>file_39---26e09f14-fdd5-441e-8e9d-052c6c55b95a.csv</t>
        </is>
      </c>
    </row>
    <row r="858">
      <c r="A858" s="209" t="n">
        <v>44823</v>
      </c>
      <c r="B858" s="210" t="inlineStr">
        <is>
          <t>Transfert de fonds inter I.F. / Tangerine</t>
        </is>
      </c>
      <c r="C858" s="211" t="n">
        <v>1000</v>
      </c>
      <c r="D858" s="210" t="inlineStr">
        <is>
          <t>REVIEW</t>
        </is>
      </c>
      <c r="E858" s="210" t="inlineStr">
        <is>
          <t>file_39---26e09f14-fdd5-441e-8e9d-052c6c55b95a.csv</t>
        </is>
      </c>
    </row>
    <row r="859">
      <c r="A859" s="212" t="n">
        <v>44820</v>
      </c>
      <c r="B859" s="213" t="inlineStr">
        <is>
          <t>Paiement / LA CAPITALE</t>
        </is>
      </c>
      <c r="C859" s="214" t="n">
        <v>85.31</v>
      </c>
      <c r="D859" s="213" t="inlineStr">
        <is>
          <t>REVIEW</t>
        </is>
      </c>
      <c r="E859" s="213" t="inlineStr">
        <is>
          <t>file_39---26e09f14-fdd5-441e-8e9d-052c6c55b95a.csv</t>
        </is>
      </c>
    </row>
    <row r="860">
      <c r="A860" s="209" t="n">
        <v>44819</v>
      </c>
      <c r="B860" s="210" t="inlineStr">
        <is>
          <t>Paiement / HYUNDAI LEASE COLLECTIONS</t>
        </is>
      </c>
      <c r="C860" s="211" t="n">
        <v>166.5</v>
      </c>
      <c r="D860" s="210" t="inlineStr">
        <is>
          <t>REVIEW</t>
        </is>
      </c>
      <c r="E860" s="210" t="inlineStr">
        <is>
          <t>file_39---26e09f14-fdd5-441e-8e9d-052c6c55b95a.csv</t>
        </is>
      </c>
    </row>
    <row r="861">
      <c r="A861" s="212" t="n">
        <v>44816</v>
      </c>
      <c r="B861" s="213" t="inlineStr">
        <is>
          <t>Paiement / PAYPAL</t>
        </is>
      </c>
      <c r="C861" s="214" t="n">
        <v>160.41</v>
      </c>
      <c r="D861" s="213" t="inlineStr">
        <is>
          <t>REVIEW</t>
        </is>
      </c>
      <c r="E861" s="213" t="inlineStr">
        <is>
          <t>file_39---26e09f14-fdd5-441e-8e9d-052c6c55b95a.csv</t>
        </is>
      </c>
    </row>
    <row r="862">
      <c r="A862" s="209" t="n">
        <v>44813</v>
      </c>
      <c r="B862" s="210" t="inlineStr">
        <is>
          <t>Paiement / DESJARDINS FIN. SECUR.</t>
        </is>
      </c>
      <c r="C862" s="211" t="n">
        <v>125</v>
      </c>
      <c r="D862" s="210" t="inlineStr">
        <is>
          <t>REVIEW</t>
        </is>
      </c>
      <c r="E862" s="210" t="inlineStr">
        <is>
          <t>file_39---26e09f14-fdd5-441e-8e9d-052c6c55b95a.csv</t>
        </is>
      </c>
    </row>
    <row r="863">
      <c r="A863" s="212" t="n">
        <v>44812</v>
      </c>
      <c r="B863" s="213" t="inlineStr">
        <is>
          <t>Paiement / HYUNDAI LEASE COLLECTIONS</t>
        </is>
      </c>
      <c r="C863" s="214" t="n">
        <v>200</v>
      </c>
      <c r="D863" s="213" t="inlineStr">
        <is>
          <t>REVIEW</t>
        </is>
      </c>
      <c r="E863" s="213" t="inlineStr">
        <is>
          <t>file_39---26e09f14-fdd5-441e-8e9d-052c6c55b95a.csv</t>
        </is>
      </c>
    </row>
    <row r="864">
      <c r="A864" s="209" t="n">
        <v>44811</v>
      </c>
      <c r="B864" s="210" t="inlineStr">
        <is>
          <t>Paiement / PAYPAL</t>
        </is>
      </c>
      <c r="C864" s="211" t="n">
        <v>550</v>
      </c>
      <c r="D864" s="210" t="inlineStr">
        <is>
          <t>REVIEW</t>
        </is>
      </c>
      <c r="E864" s="210" t="inlineStr">
        <is>
          <t>file_39---26e09f14-fdd5-441e-8e9d-052c6c55b95a.csv</t>
        </is>
      </c>
    </row>
    <row r="865">
      <c r="A865" s="212" t="n">
        <v>44809</v>
      </c>
      <c r="B865" s="213" t="inlineStr">
        <is>
          <t>Paiement / HYUNDAI LEASE COLLECTIONS</t>
        </is>
      </c>
      <c r="C865" s="214" t="n">
        <v>166.5</v>
      </c>
      <c r="D865" s="213" t="inlineStr">
        <is>
          <t>REVIEW</t>
        </is>
      </c>
      <c r="E865" s="213" t="inlineStr">
        <is>
          <t>file_39---26e09f14-fdd5-441e-8e9d-052c6c55b95a.csv</t>
        </is>
      </c>
    </row>
    <row r="866">
      <c r="A866" s="209" t="n">
        <v>44806</v>
      </c>
      <c r="B866" s="210" t="inlineStr">
        <is>
          <t>Dépôt Mobile</t>
        </is>
      </c>
      <c r="C866" s="211" t="n">
        <v>1000</v>
      </c>
      <c r="D866" s="210" t="inlineStr">
        <is>
          <t>REVIEW</t>
        </is>
      </c>
      <c r="E866" s="210" t="inlineStr">
        <is>
          <t>file_39---26e09f14-fdd5-441e-8e9d-052c6c55b95a.csv</t>
        </is>
      </c>
    </row>
    <row r="867">
      <c r="A867" s="212" t="n">
        <v>44805</v>
      </c>
      <c r="B867" s="213" t="inlineStr">
        <is>
          <t>Paiement facture - AccèsD Internet / VISA DESJARDINS MODULO</t>
        </is>
      </c>
      <c r="C867" s="214" t="n">
        <v>3947.73</v>
      </c>
      <c r="D867" s="213" t="inlineStr">
        <is>
          <t>REVIEW</t>
        </is>
      </c>
      <c r="E867" s="213" t="inlineStr">
        <is>
          <t>file_39---26e09f14-fdd5-441e-8e9d-052c6c55b95a.csv</t>
        </is>
      </c>
    </row>
    <row r="868">
      <c r="A868" s="209" t="n">
        <v>44805</v>
      </c>
      <c r="B868" s="210" t="inlineStr">
        <is>
          <t>Retrait - Virement Interac à: / Simon Chalifour /Micro</t>
        </is>
      </c>
      <c r="C868" s="211" t="n">
        <v>1500</v>
      </c>
      <c r="D868" s="210" t="inlineStr">
        <is>
          <t>REVIEW</t>
        </is>
      </c>
      <c r="E868" s="210" t="inlineStr">
        <is>
          <t>file_39---26e09f14-fdd5-441e-8e9d-052c6c55b95a.csv</t>
        </is>
      </c>
    </row>
    <row r="869">
      <c r="A869" s="212" t="n">
        <v>44804</v>
      </c>
      <c r="B869" s="213" t="inlineStr">
        <is>
          <t>Virement à découvert - Carte crédit</t>
        </is>
      </c>
      <c r="C869" s="214" t="n">
        <v>243.64</v>
      </c>
      <c r="D869" s="213" t="inlineStr">
        <is>
          <t>REVIEW</t>
        </is>
      </c>
      <c r="E869" s="213" t="inlineStr">
        <is>
          <t>file_39---26e09f14-fdd5-441e-8e9d-052c6c55b95a.csv</t>
        </is>
      </c>
    </row>
    <row r="870">
      <c r="A870" s="209" t="n">
        <v>44804</v>
      </c>
      <c r="B870" s="210" t="inlineStr">
        <is>
          <t>Frais fixes d'utilisation</t>
        </is>
      </c>
      <c r="C870" s="211" t="n">
        <v>8.949999999999999</v>
      </c>
      <c r="D870" s="210" t="inlineStr">
        <is>
          <t>REVIEW</t>
        </is>
      </c>
      <c r="E870" s="210" t="inlineStr">
        <is>
          <t>file_39---26e09f14-fdd5-441e-8e9d-052c6c55b95a.csv</t>
        </is>
      </c>
    </row>
    <row r="871">
      <c r="A871" s="212" t="n">
        <v>44804</v>
      </c>
      <c r="B871" s="213" t="inlineStr">
        <is>
          <t>Frais fixes de 8.95 $ car le solde est infér. ou égal à 2 499.99 $</t>
        </is>
      </c>
      <c r="C871" s="214" t="n">
        <v>8.949999999999999</v>
      </c>
      <c r="D871" s="213" t="inlineStr">
        <is>
          <t>REVIEW</t>
        </is>
      </c>
      <c r="E871" s="213" t="inlineStr">
        <is>
          <t>file_39---26e09f14-fdd5-441e-8e9d-052c6c55b95a.csv</t>
        </is>
      </c>
    </row>
    <row r="872">
      <c r="A872" s="209" t="n">
        <v>44804</v>
      </c>
      <c r="B872" s="210" t="inlineStr">
        <is>
          <t>Dépôt Mobile</t>
        </is>
      </c>
      <c r="C872" s="211" t="n">
        <v>145.51</v>
      </c>
      <c r="D872" s="210" t="inlineStr">
        <is>
          <t>REVIEW</t>
        </is>
      </c>
      <c r="E872" s="210" t="inlineStr">
        <is>
          <t>file_39---26e09f14-fdd5-441e-8e9d-052c6c55b95a.csv</t>
        </is>
      </c>
    </row>
    <row r="873">
      <c r="A873" s="212" t="n">
        <v>44804</v>
      </c>
      <c r="B873" s="213" t="inlineStr">
        <is>
          <t>Intérêt sur ES</t>
        </is>
      </c>
      <c r="C873" s="214" t="n">
        <v>0.12</v>
      </c>
      <c r="D873" s="213" t="inlineStr">
        <is>
          <t>REVIEW</t>
        </is>
      </c>
      <c r="E873" s="213" t="inlineStr">
        <is>
          <t>file_39---26e09f14-fdd5-441e-8e9d-052c6c55b95a.csv</t>
        </is>
      </c>
    </row>
    <row r="874">
      <c r="A874" s="209" t="n">
        <v>44803</v>
      </c>
      <c r="B874" s="210" t="inlineStr">
        <is>
          <t>Virement à découvert - Carte crédit</t>
        </is>
      </c>
      <c r="C874" s="211" t="n">
        <v>70</v>
      </c>
      <c r="D874" s="210" t="inlineStr">
        <is>
          <t>REVIEW</t>
        </is>
      </c>
      <c r="E874" s="210" t="inlineStr">
        <is>
          <t>file_39---26e09f14-fdd5-441e-8e9d-052c6c55b95a.csv</t>
        </is>
      </c>
    </row>
    <row r="875">
      <c r="A875" s="212" t="n">
        <v>44801</v>
      </c>
      <c r="B875" s="213" t="inlineStr">
        <is>
          <t>Paiement facture - AccèsD Internet / VISA DESJARDINS MODULO</t>
        </is>
      </c>
      <c r="C875" s="214" t="n">
        <v>28.55</v>
      </c>
      <c r="D875" s="213" t="inlineStr">
        <is>
          <t>REVIEW</t>
        </is>
      </c>
      <c r="E875" s="213" t="inlineStr">
        <is>
          <t>file_39---26e09f14-fdd5-441e-8e9d-052c6c55b95a.csv</t>
        </is>
      </c>
    </row>
    <row r="876">
      <c r="A876" s="209" t="n">
        <v>44774</v>
      </c>
      <c r="B876" s="210" t="inlineStr">
        <is>
          <t>Retrait - Virement Interac à: / Charles Morissette /Loyer</t>
        </is>
      </c>
      <c r="C876" s="211" t="n">
        <v>450</v>
      </c>
      <c r="D876" s="210" t="inlineStr">
        <is>
          <t>REVIEW</t>
        </is>
      </c>
      <c r="E876" s="210" t="inlineStr">
        <is>
          <t>file_39---26e09f14-fdd5-441e-8e9d-052c6c55b95a.csv</t>
        </is>
      </c>
    </row>
    <row r="877">
      <c r="A877" s="212" t="n">
        <v>44774</v>
      </c>
      <c r="B877" s="213" t="inlineStr">
        <is>
          <t>Paiement / HYUNDAI LEASE COLLECTIONS</t>
        </is>
      </c>
      <c r="C877" s="214" t="n">
        <v>200</v>
      </c>
      <c r="D877" s="213" t="inlineStr">
        <is>
          <t>REVIEW</t>
        </is>
      </c>
      <c r="E877" s="213" t="inlineStr">
        <is>
          <t>file_39---26e09f14-fdd5-441e-8e9d-052c6c55b95a.csv</t>
        </is>
      </c>
    </row>
    <row r="878">
      <c r="A878" s="209" t="n">
        <v>44774</v>
      </c>
      <c r="B878" s="210" t="inlineStr">
        <is>
          <t>Paiement / LA CAPITALE</t>
        </is>
      </c>
      <c r="C878" s="211" t="n">
        <v>166.5</v>
      </c>
      <c r="D878" s="210" t="inlineStr">
        <is>
          <t>REVIEW</t>
        </is>
      </c>
      <c r="E878" s="210" t="inlineStr">
        <is>
          <t>file_39---26e09f14-fdd5-441e-8e9d-052c6c55b95a.csv</t>
        </is>
      </c>
    </row>
    <row r="879">
      <c r="A879" s="212" t="n">
        <v>44774</v>
      </c>
      <c r="B879" s="213" t="inlineStr">
        <is>
          <t>Paiement / HYUNDAI LEASE COLLECTIONS</t>
        </is>
      </c>
      <c r="C879" s="214" t="n">
        <v>166.5</v>
      </c>
      <c r="D879" s="213" t="inlineStr">
        <is>
          <t>REVIEW</t>
        </is>
      </c>
      <c r="E879" s="213" t="inlineStr">
        <is>
          <t>file_39---26e09f14-fdd5-441e-8e9d-052c6c55b95a.csv</t>
        </is>
      </c>
    </row>
    <row r="880">
      <c r="A880" s="209" t="n">
        <v>44774</v>
      </c>
      <c r="B880" s="210" t="inlineStr">
        <is>
          <t>Retrait direct entreprise / Clinique Chiropratique SD Inc.</t>
        </is>
      </c>
      <c r="C880" s="211" t="n">
        <v>160.44</v>
      </c>
      <c r="D880" s="210" t="inlineStr">
        <is>
          <t>REVIEW</t>
        </is>
      </c>
      <c r="E880" s="210" t="inlineStr">
        <is>
          <t>file_39---26e09f14-fdd5-441e-8e9d-052c6c55b95a.csv</t>
        </is>
      </c>
    </row>
    <row r="881">
      <c r="A881" s="212" t="n">
        <v>44774</v>
      </c>
      <c r="B881" s="213" t="inlineStr">
        <is>
          <t>Paiement facture - AccèsD Internet / VISA DESJARDINS MODULO</t>
        </is>
      </c>
      <c r="C881" s="214" t="n">
        <v>152.93</v>
      </c>
      <c r="D881" s="213" t="inlineStr">
        <is>
          <t>REVIEW</t>
        </is>
      </c>
      <c r="E881" s="213" t="inlineStr">
        <is>
          <t>file_39---26e09f14-fdd5-441e-8e9d-052c6c55b95a.csv</t>
        </is>
      </c>
    </row>
    <row r="882">
      <c r="A882" s="209" t="n">
        <v>44774</v>
      </c>
      <c r="B882" s="210" t="inlineStr">
        <is>
          <t>Retrait - Virement Interac à: / Simon Chalifour /Micro</t>
        </is>
      </c>
      <c r="C882" s="211" t="n">
        <v>125</v>
      </c>
      <c r="D882" s="210" t="inlineStr">
        <is>
          <t>REVIEW</t>
        </is>
      </c>
      <c r="E882" s="210" t="inlineStr">
        <is>
          <t>file_39---26e09f14-fdd5-441e-8e9d-052c6c55b95a.csv</t>
        </is>
      </c>
    </row>
    <row r="883">
      <c r="A883" s="212" t="n">
        <v>44774</v>
      </c>
      <c r="B883" s="213" t="inlineStr">
        <is>
          <t>Assurance / Intact Assur.</t>
        </is>
      </c>
      <c r="C883" s="214" t="n">
        <v>94.04000000000001</v>
      </c>
      <c r="D883" s="213" t="inlineStr">
        <is>
          <t>REVIEW</t>
        </is>
      </c>
      <c r="E883" s="213" t="inlineStr">
        <is>
          <t>file_39---26e09f14-fdd5-441e-8e9d-052c6c55b95a.csv</t>
        </is>
      </c>
    </row>
    <row r="884">
      <c r="A884" s="209" t="n">
        <v>44774</v>
      </c>
      <c r="B884" s="210" t="inlineStr">
        <is>
          <t>Achat / DEPANNEUR PATENAUDE HE</t>
        </is>
      </c>
      <c r="C884" s="211" t="n">
        <v>82.62</v>
      </c>
      <c r="D884" s="210" t="inlineStr">
        <is>
          <t>REVIEW</t>
        </is>
      </c>
      <c r="E884" s="210" t="inlineStr">
        <is>
          <t>file_39---26e09f14-fdd5-441e-8e9d-052c6c55b95a.csv</t>
        </is>
      </c>
    </row>
    <row r="885">
      <c r="A885" s="212" t="n">
        <v>44774</v>
      </c>
      <c r="B885" s="213" t="inlineStr">
        <is>
          <t>Paiement / HYUNDAI LEASE COLLECTIONS</t>
        </is>
      </c>
      <c r="C885" s="214" t="n">
        <v>70</v>
      </c>
      <c r="D885" s="213" t="inlineStr">
        <is>
          <t>REVIEW</t>
        </is>
      </c>
      <c r="E885" s="213" t="inlineStr">
        <is>
          <t>file_39---26e09f14-fdd5-441e-8e9d-052c6c55b95a.csv</t>
        </is>
      </c>
    </row>
    <row r="886">
      <c r="A886" s="209" t="n">
        <v>44774</v>
      </c>
      <c r="B886" s="210" t="inlineStr">
        <is>
          <t>Transfert de fonds inter I.F. / Tangerine</t>
        </is>
      </c>
      <c r="C886" s="211" t="n">
        <v>70</v>
      </c>
      <c r="D886" s="210" t="inlineStr">
        <is>
          <t>REVIEW</t>
        </is>
      </c>
      <c r="E886" s="210" t="inlineStr">
        <is>
          <t>file_39---26e09f14-fdd5-441e-8e9d-052c6c55b95a.csv</t>
        </is>
      </c>
    </row>
    <row r="887">
      <c r="A887" s="212" t="n">
        <v>44774</v>
      </c>
      <c r="B887" s="213" t="inlineStr">
        <is>
          <t>Électricité / HYDRO-QUEBEC</t>
        </is>
      </c>
      <c r="C887" s="214" t="n">
        <v>45.98</v>
      </c>
      <c r="D887" s="213" t="inlineStr">
        <is>
          <t>REVIEW</t>
        </is>
      </c>
      <c r="E887" s="213" t="inlineStr">
        <is>
          <t>file_39---26e09f14-fdd5-441e-8e9d-052c6c55b95a.csv</t>
        </is>
      </c>
    </row>
    <row r="888">
      <c r="A888" s="209" t="n">
        <v>44774</v>
      </c>
      <c r="B888" s="210" t="inlineStr">
        <is>
          <t>Assurance vie / PRIMERICA LIFE</t>
        </is>
      </c>
      <c r="C888" s="211" t="n">
        <v>39.23</v>
      </c>
      <c r="D888" s="210" t="inlineStr">
        <is>
          <t>REVIEW</t>
        </is>
      </c>
      <c r="E888" s="210" t="inlineStr">
        <is>
          <t>file_39---26e09f14-fdd5-441e-8e9d-052c6c55b95a.csv</t>
        </is>
      </c>
    </row>
    <row r="889">
      <c r="A889" s="212" t="n">
        <v>44774</v>
      </c>
      <c r="B889" s="213" t="inlineStr">
        <is>
          <t>Assurance vie / DESJARDINS.SEC.FIN.</t>
        </is>
      </c>
      <c r="C889" s="214" t="n">
        <v>26.01</v>
      </c>
      <c r="D889" s="213" t="inlineStr">
        <is>
          <t>REVIEW</t>
        </is>
      </c>
      <c r="E889" s="213" t="inlineStr">
        <is>
          <t>file_39---26e09f14-fdd5-441e-8e9d-052c6c55b95a.csv</t>
        </is>
      </c>
    </row>
    <row r="890">
      <c r="A890" s="209" t="n">
        <v>44774</v>
      </c>
      <c r="B890" s="210" t="inlineStr">
        <is>
          <t>Paiement / PAYPAL</t>
        </is>
      </c>
      <c r="C890" s="211" t="n">
        <v>1.48</v>
      </c>
      <c r="D890" s="210" t="inlineStr">
        <is>
          <t>REVIEW</t>
        </is>
      </c>
      <c r="E890" s="210" t="inlineStr">
        <is>
          <t>file_39---26e09f14-fdd5-441e-8e9d-052c6c55b95a.csv</t>
        </is>
      </c>
    </row>
    <row r="891">
      <c r="A891" s="212" t="n">
        <v>44774</v>
      </c>
      <c r="B891" s="213" t="inlineStr">
        <is>
          <t>Dépôt Mobile</t>
        </is>
      </c>
      <c r="C891" s="214" t="n">
        <v>1000</v>
      </c>
      <c r="D891" s="213" t="inlineStr">
        <is>
          <t>REVIEW</t>
        </is>
      </c>
      <c r="E891" s="213" t="inlineStr">
        <is>
          <t>file_39---26e09f14-fdd5-441e-8e9d-052c6c55b95a.csv</t>
        </is>
      </c>
    </row>
    <row r="892">
      <c r="A892" s="209" t="n">
        <v>44774</v>
      </c>
      <c r="B892" s="210" t="inlineStr">
        <is>
          <t>Transfert de fonds inter I.F. / Tangerine</t>
        </is>
      </c>
      <c r="C892" s="211" t="n">
        <v>1000</v>
      </c>
      <c r="D892" s="210" t="inlineStr">
        <is>
          <t>REVIEW</t>
        </is>
      </c>
      <c r="E892" s="210" t="inlineStr">
        <is>
          <t>file_39---26e09f14-fdd5-441e-8e9d-052c6c55b95a.csv</t>
        </is>
      </c>
    </row>
    <row r="893">
      <c r="A893" s="212" t="n">
        <v>44774</v>
      </c>
      <c r="B893" s="213" t="inlineStr">
        <is>
          <t>Dépôt Mobile</t>
        </is>
      </c>
      <c r="C893" s="214" t="n">
        <v>2465.5</v>
      </c>
      <c r="D893" s="213" t="inlineStr">
        <is>
          <t>REVIEW</t>
        </is>
      </c>
      <c r="E893" s="213" t="inlineStr">
        <is>
          <t>file_39---26e09f14-fdd5-441e-8e9d-052c6c55b95a.csv</t>
        </is>
      </c>
    </row>
    <row r="894">
      <c r="A894" s="209" t="n">
        <v>44773</v>
      </c>
      <c r="B894" s="210" t="inlineStr">
        <is>
          <t>Frais fixes d'utilisation</t>
        </is>
      </c>
      <c r="C894" s="211" t="n">
        <v>8.949999999999999</v>
      </c>
      <c r="D894" s="210" t="inlineStr">
        <is>
          <t>REVIEW</t>
        </is>
      </c>
      <c r="E894" s="210" t="inlineStr">
        <is>
          <t>file_39---26e09f14-fdd5-441e-8e9d-052c6c55b95a.csv</t>
        </is>
      </c>
    </row>
    <row r="895">
      <c r="A895" s="212" t="n">
        <v>44771</v>
      </c>
      <c r="B895" s="213" t="inlineStr">
        <is>
          <t>Achat / TABAGIE LA GALERIE</t>
        </is>
      </c>
      <c r="C895" s="214" t="n">
        <v>8.949999999999999</v>
      </c>
      <c r="D895" s="213" t="inlineStr">
        <is>
          <t>REVIEW</t>
        </is>
      </c>
      <c r="E895" s="213" t="inlineStr">
        <is>
          <t>file_39---26e09f14-fdd5-441e-8e9d-052c6c55b95a.csv</t>
        </is>
      </c>
    </row>
    <row r="896">
      <c r="A896" s="209" t="n">
        <v>44771</v>
      </c>
      <c r="B896" s="210" t="inlineStr">
        <is>
          <t>Prêt / VERSEMENT PRET 020617214774</t>
        </is>
      </c>
      <c r="C896" s="211" t="n">
        <v>3</v>
      </c>
      <c r="D896" s="210" t="inlineStr">
        <is>
          <t>REVIEW</t>
        </is>
      </c>
      <c r="E896" s="210" t="inlineStr">
        <is>
          <t>file_39---26e09f14-fdd5-441e-8e9d-052c6c55b95a.csv</t>
        </is>
      </c>
    </row>
    <row r="897">
      <c r="A897" s="212" t="n">
        <v>44770</v>
      </c>
      <c r="B897" s="213" t="inlineStr">
        <is>
          <t>Paiement facture - AccèsD Internet / VISA DESJARDINS MODULO</t>
        </is>
      </c>
      <c r="C897" s="214" t="n">
        <v>66.48</v>
      </c>
      <c r="D897" s="213" t="inlineStr">
        <is>
          <t>REVIEW</t>
        </is>
      </c>
      <c r="E897" s="213" t="inlineStr">
        <is>
          <t>file_39---26e09f14-fdd5-441e-8e9d-052c6c55b95a.csv</t>
        </is>
      </c>
    </row>
    <row r="898">
      <c r="A898" s="209" t="n">
        <v>44770</v>
      </c>
      <c r="B898" s="210" t="inlineStr">
        <is>
          <t>Paiement / HYUNDAI LEASE COLLECTIONS</t>
        </is>
      </c>
      <c r="C898" s="211" t="n">
        <v>7.5</v>
      </c>
      <c r="D898" s="210" t="inlineStr">
        <is>
          <t>REVIEW</t>
        </is>
      </c>
      <c r="E898" s="210" t="inlineStr">
        <is>
          <t>file_39---26e09f14-fdd5-441e-8e9d-052c6c55b95a.csv</t>
        </is>
      </c>
    </row>
    <row r="899">
      <c r="A899" s="212" t="n">
        <v>44767</v>
      </c>
      <c r="B899" s="213" t="inlineStr">
        <is>
          <t>Paiement / PAYPAL</t>
        </is>
      </c>
      <c r="C899" s="214" t="n">
        <v>85.31</v>
      </c>
      <c r="D899" s="213" t="inlineStr">
        <is>
          <t>REVIEW</t>
        </is>
      </c>
      <c r="E899" s="213" t="inlineStr">
        <is>
          <t>file_39---26e09f14-fdd5-441e-8e9d-052c6c55b95a.csv</t>
        </is>
      </c>
    </row>
    <row r="900">
      <c r="A900" s="209" t="n">
        <v>44767</v>
      </c>
      <c r="B900" s="210" t="inlineStr">
        <is>
          <t>Paiement facture - AccèsD Internet / VISA DESJARDINS MODULO</t>
        </is>
      </c>
      <c r="C900" s="211" t="n">
        <v>45.98</v>
      </c>
      <c r="D900" s="210" t="inlineStr">
        <is>
          <t>REVIEW</t>
        </is>
      </c>
      <c r="E900" s="210" t="inlineStr">
        <is>
          <t>file_39---26e09f14-fdd5-441e-8e9d-052c6c55b95a.csv</t>
        </is>
      </c>
    </row>
    <row r="901">
      <c r="A901" s="212" t="n">
        <v>44767</v>
      </c>
      <c r="B901" s="213" t="inlineStr">
        <is>
          <t>Dépôt Mobile</t>
        </is>
      </c>
      <c r="C901" s="214" t="n">
        <v>1</v>
      </c>
      <c r="D901" s="213" t="inlineStr">
        <is>
          <t>REVIEW</t>
        </is>
      </c>
      <c r="E901" s="213" t="inlineStr">
        <is>
          <t>file_39---26e09f14-fdd5-441e-8e9d-052c6c55b95a.csv</t>
        </is>
      </c>
    </row>
    <row r="902">
      <c r="A902" s="209" t="n">
        <v>44764</v>
      </c>
      <c r="B902" s="210" t="inlineStr">
        <is>
          <t>Retrait au GA / CD REGION ST-HYACINTHE</t>
        </is>
      </c>
      <c r="C902" s="211" t="n">
        <v>100</v>
      </c>
      <c r="D902" s="210" t="inlineStr">
        <is>
          <t>REVIEW</t>
        </is>
      </c>
      <c r="E902" s="210" t="inlineStr">
        <is>
          <t>file_39---26e09f14-fdd5-441e-8e9d-052c6c55b95a.csv</t>
        </is>
      </c>
    </row>
    <row r="903">
      <c r="A903" s="212" t="n">
        <v>44763</v>
      </c>
      <c r="B903" s="213" t="inlineStr">
        <is>
          <t>Paiement / HYUNDAI LEASE COLLECTIONS</t>
        </is>
      </c>
      <c r="C903" s="214" t="n">
        <v>28.55</v>
      </c>
      <c r="D903" s="213" t="inlineStr">
        <is>
          <t>REVIEW</t>
        </is>
      </c>
      <c r="E903" s="213" t="inlineStr">
        <is>
          <t>file_39---26e09f14-fdd5-441e-8e9d-052c6c55b95a.csv</t>
        </is>
      </c>
    </row>
    <row r="904">
      <c r="A904" s="209" t="n">
        <v>44763</v>
      </c>
      <c r="B904" s="210" t="inlineStr">
        <is>
          <t>Paiement / LA CAPITALE</t>
        </is>
      </c>
      <c r="C904" s="211" t="n">
        <v>28.55</v>
      </c>
      <c r="D904" s="210" t="inlineStr">
        <is>
          <t>REVIEW</t>
        </is>
      </c>
      <c r="E904" s="210" t="inlineStr">
        <is>
          <t>file_39---26e09f14-fdd5-441e-8e9d-052c6c55b95a.csv</t>
        </is>
      </c>
    </row>
    <row r="905">
      <c r="A905" s="212" t="n">
        <v>44761</v>
      </c>
      <c r="B905" s="213" t="inlineStr">
        <is>
          <t>Retrait - Virement Interac à: / Gil Dupre /Moto</t>
        </is>
      </c>
      <c r="C905" s="214" t="n">
        <v>200</v>
      </c>
      <c r="D905" s="213" t="inlineStr">
        <is>
          <t>REVIEW</t>
        </is>
      </c>
      <c r="E905" s="213" t="inlineStr">
        <is>
          <t>file_39---26e09f14-fdd5-441e-8e9d-052c6c55b95a.csv</t>
        </is>
      </c>
    </row>
    <row r="906">
      <c r="A906" s="209" t="n">
        <v>44761</v>
      </c>
      <c r="B906" s="210" t="inlineStr">
        <is>
          <t>Paiement facture - AccèsD Internet / VISA DESJARDINS MODULO</t>
        </is>
      </c>
      <c r="C906" s="211" t="n">
        <v>85.31</v>
      </c>
      <c r="D906" s="210" t="inlineStr">
        <is>
          <t>REVIEW</t>
        </is>
      </c>
      <c r="E906" s="210" t="inlineStr">
        <is>
          <t>file_39---26e09f14-fdd5-441e-8e9d-052c6c55b95a.csv</t>
        </is>
      </c>
    </row>
    <row r="907">
      <c r="A907" s="212" t="n">
        <v>44761</v>
      </c>
      <c r="B907" s="213" t="inlineStr">
        <is>
          <t>Retrait direct / SAAQ</t>
        </is>
      </c>
      <c r="C907" s="214" t="n">
        <v>71.8</v>
      </c>
      <c r="D907" s="213" t="inlineStr">
        <is>
          <t>REVIEW</t>
        </is>
      </c>
      <c r="E907" s="213" t="inlineStr">
        <is>
          <t>file_39---26e09f14-fdd5-441e-8e9d-052c6c55b95a.csv</t>
        </is>
      </c>
    </row>
    <row r="908">
      <c r="A908" s="209" t="n">
        <v>44761</v>
      </c>
      <c r="B908" s="210" t="inlineStr">
        <is>
          <t>Paiement facture - AccèsD Internet / VISA DESJARDINS MODULO</t>
        </is>
      </c>
      <c r="C908" s="211" t="n">
        <v>70</v>
      </c>
      <c r="D908" s="210" t="inlineStr">
        <is>
          <t>REVIEW</t>
        </is>
      </c>
      <c r="E908" s="210" t="inlineStr">
        <is>
          <t>file_39---26e09f14-fdd5-441e-8e9d-052c6c55b95a.csv</t>
        </is>
      </c>
    </row>
    <row r="909">
      <c r="A909" s="212" t="n">
        <v>44761</v>
      </c>
      <c r="B909" s="213" t="inlineStr">
        <is>
          <t>Paiement facture - AccèsD Internet / VISA DESJARDINS MODULO</t>
        </is>
      </c>
      <c r="C909" s="214" t="n">
        <v>41.38</v>
      </c>
      <c r="D909" s="213" t="inlineStr">
        <is>
          <t>REVIEW</t>
        </is>
      </c>
      <c r="E909" s="213" t="inlineStr">
        <is>
          <t>file_39---26e09f14-fdd5-441e-8e9d-052c6c55b95a.csv</t>
        </is>
      </c>
    </row>
    <row r="910">
      <c r="A910" s="209" t="n">
        <v>44761</v>
      </c>
      <c r="B910" s="210" t="inlineStr">
        <is>
          <t>Retrait direct / SAAQ</t>
        </is>
      </c>
      <c r="C910" s="211" t="n">
        <v>39.23</v>
      </c>
      <c r="D910" s="210" t="inlineStr">
        <is>
          <t>REVIEW</t>
        </is>
      </c>
      <c r="E910" s="210" t="inlineStr">
        <is>
          <t>file_39---26e09f14-fdd5-441e-8e9d-052c6c55b95a.csv</t>
        </is>
      </c>
    </row>
    <row r="911">
      <c r="A911" s="212" t="n">
        <v>44761</v>
      </c>
      <c r="B911" s="213" t="inlineStr">
        <is>
          <t>Paiement facture - AccèsD Internet / VISA DESJARDINS MODULO</t>
        </is>
      </c>
      <c r="C911" s="214" t="n">
        <v>10.88</v>
      </c>
      <c r="D911" s="213" t="inlineStr">
        <is>
          <t>REVIEW</t>
        </is>
      </c>
      <c r="E911" s="213" t="inlineStr">
        <is>
          <t>file_39---26e09f14-fdd5-441e-8e9d-052c6c55b95a.csv</t>
        </is>
      </c>
    </row>
    <row r="912">
      <c r="A912" s="209" t="n">
        <v>44761</v>
      </c>
      <c r="B912" s="210" t="inlineStr">
        <is>
          <t>Transfert de fonds inter I.F. / Tangerine</t>
        </is>
      </c>
      <c r="C912" s="211" t="n">
        <v>1000</v>
      </c>
      <c r="D912" s="210" t="inlineStr">
        <is>
          <t>REVIEW</t>
        </is>
      </c>
      <c r="E912" s="210" t="inlineStr">
        <is>
          <t>file_39---26e09f14-fdd5-441e-8e9d-052c6c55b95a.csv</t>
        </is>
      </c>
    </row>
    <row r="913">
      <c r="A913" s="212" t="n">
        <v>44760</v>
      </c>
      <c r="B913" s="213" t="inlineStr">
        <is>
          <t>Retrait - Virement Interac à: / Simon Chalifour /Micro</t>
        </is>
      </c>
      <c r="C913" s="214" t="n">
        <v>650</v>
      </c>
      <c r="D913" s="213" t="inlineStr">
        <is>
          <t>REVIEW</t>
        </is>
      </c>
      <c r="E913" s="213" t="inlineStr">
        <is>
          <t>file_39---26e09f14-fdd5-441e-8e9d-052c6c55b95a.csv</t>
        </is>
      </c>
    </row>
    <row r="914">
      <c r="A914" s="209" t="n">
        <v>44760</v>
      </c>
      <c r="B914" s="210" t="inlineStr">
        <is>
          <t>Paiement / HYUNDAI LEASE COLLECTIONS</t>
        </is>
      </c>
      <c r="C914" s="211" t="n">
        <v>166.5</v>
      </c>
      <c r="D914" s="210" t="inlineStr">
        <is>
          <t>REVIEW</t>
        </is>
      </c>
      <c r="E914" s="210" t="inlineStr">
        <is>
          <t>file_39---26e09f14-fdd5-441e-8e9d-052c6c55b95a.csv</t>
        </is>
      </c>
    </row>
    <row r="915">
      <c r="A915" s="212" t="n">
        <v>44757</v>
      </c>
      <c r="B915" s="213" t="inlineStr">
        <is>
          <t>Paiement facture - AccèsD Internet / VISA DESJARDINS MODULO</t>
        </is>
      </c>
      <c r="C915" s="214" t="n">
        <v>500</v>
      </c>
      <c r="D915" s="213" t="inlineStr">
        <is>
          <t>REVIEW</t>
        </is>
      </c>
      <c r="E915" s="213" t="inlineStr">
        <is>
          <t>file_39---26e09f14-fdd5-441e-8e9d-052c6c55b95a.csv</t>
        </is>
      </c>
    </row>
    <row r="916">
      <c r="A916" s="209" t="n">
        <v>44757</v>
      </c>
      <c r="B916" s="210" t="inlineStr">
        <is>
          <t>Paiement / DESJARDINS FIN. SECUR.</t>
        </is>
      </c>
      <c r="C916" s="211" t="n">
        <v>9.949999999999999</v>
      </c>
      <c r="D916" s="210" t="inlineStr">
        <is>
          <t>REVIEW</t>
        </is>
      </c>
      <c r="E916" s="210" t="inlineStr">
        <is>
          <t>file_39---26e09f14-fdd5-441e-8e9d-052c6c55b95a.csv</t>
        </is>
      </c>
    </row>
    <row r="917">
      <c r="A917" s="212" t="n">
        <v>44757</v>
      </c>
      <c r="B917" s="213" t="inlineStr">
        <is>
          <t>Dépôt Mobile</t>
        </is>
      </c>
      <c r="C917" s="214" t="n">
        <v>1000</v>
      </c>
      <c r="D917" s="213" t="inlineStr">
        <is>
          <t>REVIEW</t>
        </is>
      </c>
      <c r="E917" s="213" t="inlineStr">
        <is>
          <t>file_39---26e09f14-fdd5-441e-8e9d-052c6c55b95a.csv</t>
        </is>
      </c>
    </row>
    <row r="918">
      <c r="A918" s="209" t="n">
        <v>44756</v>
      </c>
      <c r="B918" s="210" t="inlineStr">
        <is>
          <t>Paiement facture - AccèsD Internet / VISA DESJARDINS MODULO</t>
        </is>
      </c>
      <c r="C918" s="211" t="n">
        <v>500</v>
      </c>
      <c r="D918" s="210" t="inlineStr">
        <is>
          <t>REVIEW</t>
        </is>
      </c>
      <c r="E918" s="210" t="inlineStr">
        <is>
          <t>file_39---26e09f14-fdd5-441e-8e9d-052c6c55b95a.csv</t>
        </is>
      </c>
    </row>
    <row r="919">
      <c r="A919" s="212" t="n">
        <v>44755</v>
      </c>
      <c r="B919" s="213" t="inlineStr">
        <is>
          <t>Paiement / HYUNDAI LEASE COLLECTIONS</t>
        </is>
      </c>
      <c r="C919" s="214" t="n">
        <v>166.5</v>
      </c>
      <c r="D919" s="213" t="inlineStr">
        <is>
          <t>REVIEW</t>
        </is>
      </c>
      <c r="E919" s="213" t="inlineStr">
        <is>
          <t>file_39---26e09f14-fdd5-441e-8e9d-052c6c55b95a.csv</t>
        </is>
      </c>
    </row>
    <row r="920">
      <c r="A920" s="209" t="n">
        <v>44755</v>
      </c>
      <c r="B920" s="210" t="inlineStr">
        <is>
          <t>Paiement / LA CAPITALE</t>
        </is>
      </c>
      <c r="C920" s="211" t="n">
        <v>11.36</v>
      </c>
      <c r="D920" s="210" t="inlineStr">
        <is>
          <t>REVIEW</t>
        </is>
      </c>
      <c r="E920" s="210" t="inlineStr">
        <is>
          <t>file_39---26e09f14-fdd5-441e-8e9d-052c6c55b95a.csv</t>
        </is>
      </c>
    </row>
    <row r="921">
      <c r="A921" s="212" t="n">
        <v>44753</v>
      </c>
      <c r="B921" s="213" t="inlineStr">
        <is>
          <t>Paiement facture - AccèsD Internet / VISA DESJARDINS MODULO</t>
        </is>
      </c>
      <c r="C921" s="214" t="n">
        <v>125</v>
      </c>
      <c r="D921" s="213" t="inlineStr">
        <is>
          <t>REVIEW</t>
        </is>
      </c>
      <c r="E921" s="213" t="inlineStr">
        <is>
          <t>file_39---26e09f14-fdd5-441e-8e9d-052c6c55b95a.csv</t>
        </is>
      </c>
    </row>
    <row r="922">
      <c r="A922" s="209" t="n">
        <v>44753</v>
      </c>
      <c r="B922" s="210" t="inlineStr">
        <is>
          <t>Virement entre folios / à 179213 EOP</t>
        </is>
      </c>
      <c r="C922" s="211" t="n">
        <v>600</v>
      </c>
      <c r="D922" s="210" t="inlineStr">
        <is>
          <t>REVIEW</t>
        </is>
      </c>
      <c r="E922" s="210" t="inlineStr">
        <is>
          <t>file_39---26e09f14-fdd5-441e-8e9d-052c6c55b95a.csv</t>
        </is>
      </c>
    </row>
    <row r="923">
      <c r="A923" s="212" t="n">
        <v>44747</v>
      </c>
      <c r="B923" s="213" t="inlineStr">
        <is>
          <t>Retrait direct entreprise / Clinique Chiropratique SD Inc.</t>
        </is>
      </c>
      <c r="C923" s="214" t="n">
        <v>161.21</v>
      </c>
      <c r="D923" s="213" t="inlineStr">
        <is>
          <t>REVIEW</t>
        </is>
      </c>
      <c r="E923" s="213" t="inlineStr">
        <is>
          <t>file_39---26e09f14-fdd5-441e-8e9d-052c6c55b95a.csv</t>
        </is>
      </c>
    </row>
    <row r="924">
      <c r="A924" s="209" t="n">
        <v>44747</v>
      </c>
      <c r="B924" s="210" t="inlineStr">
        <is>
          <t>Dépôt Mobile</t>
        </is>
      </c>
      <c r="C924" s="211" t="n">
        <v>1100</v>
      </c>
      <c r="D924" s="210" t="inlineStr">
        <is>
          <t>REVIEW</t>
        </is>
      </c>
      <c r="E924" s="210" t="inlineStr">
        <is>
          <t>file_39---26e09f14-fdd5-441e-8e9d-052c6c55b95a.csv</t>
        </is>
      </c>
    </row>
    <row r="925">
      <c r="A925" s="212" t="n">
        <v>44743</v>
      </c>
      <c r="B925" s="213" t="inlineStr">
        <is>
          <t>Paiement facture - AccèsD Internet / VISA DESJARDINS MODULO</t>
        </is>
      </c>
      <c r="C925" s="214" t="n">
        <v>550</v>
      </c>
      <c r="D925" s="213" t="inlineStr">
        <is>
          <t>REVIEW</t>
        </is>
      </c>
      <c r="E925" s="213" t="inlineStr">
        <is>
          <t>file_39---26e09f14-fdd5-441e-8e9d-052c6c55b95a.csv</t>
        </is>
      </c>
    </row>
    <row r="926">
      <c r="A926" s="209" t="n">
        <v>44743</v>
      </c>
      <c r="B926" s="210" t="inlineStr">
        <is>
          <t>Paiement facture - AccèsD Internet / VISA DESJARDINS MODULO</t>
        </is>
      </c>
      <c r="C926" s="211" t="n">
        <v>400</v>
      </c>
      <c r="D926" s="210" t="inlineStr">
        <is>
          <t>REVIEW</t>
        </is>
      </c>
      <c r="E926" s="210" t="inlineStr">
        <is>
          <t>file_39---26e09f14-fdd5-441e-8e9d-052c6c55b95a.csv</t>
        </is>
      </c>
    </row>
    <row r="927">
      <c r="A927" s="212" t="n">
        <v>44747</v>
      </c>
      <c r="B927" s="213" t="inlineStr">
        <is>
          <t>Dépôt Mobile</t>
        </is>
      </c>
      <c r="C927" s="214" t="n">
        <v>1100</v>
      </c>
      <c r="D927" s="213" t="inlineStr">
        <is>
          <t>REVIEW</t>
        </is>
      </c>
      <c r="E927" s="213" t="inlineStr">
        <is>
          <t>file_39---26e09f14-fdd5-441e-8e9d-052c6c55b95a.csv</t>
        </is>
      </c>
    </row>
    <row r="928">
      <c r="A928" s="209" t="n">
        <v>44753</v>
      </c>
      <c r="B928" s="210" t="inlineStr">
        <is>
          <t>Virement entre folios / à 179213 EOP</t>
        </is>
      </c>
      <c r="C928" s="211" t="n">
        <v>600</v>
      </c>
      <c r="D928" s="210" t="inlineStr">
        <is>
          <t>REVIEW</t>
        </is>
      </c>
      <c r="E928" s="210" t="inlineStr">
        <is>
          <t>file_39---26e09f14-fdd5-441e-8e9d-052c6c55b95a.csv</t>
        </is>
      </c>
    </row>
    <row r="929">
      <c r="A929" s="212" t="n">
        <v>44757</v>
      </c>
      <c r="B929" s="213" t="inlineStr">
        <is>
          <t>Dépôt Mobile</t>
        </is>
      </c>
      <c r="C929" s="214" t="n">
        <v>1000</v>
      </c>
      <c r="D929" s="213" t="inlineStr">
        <is>
          <t>REVIEW</t>
        </is>
      </c>
      <c r="E929" s="213" t="inlineStr">
        <is>
          <t>file_39---26e09f14-fdd5-441e-8e9d-052c6c55b95a.csv</t>
        </is>
      </c>
    </row>
    <row r="930">
      <c r="A930" s="209" t="n">
        <v>44761</v>
      </c>
      <c r="B930" s="210" t="inlineStr">
        <is>
          <t>Transfert de fonds inter I.F. / Tangerine</t>
        </is>
      </c>
      <c r="C930" s="211" t="n">
        <v>1000</v>
      </c>
      <c r="D930" s="210" t="inlineStr">
        <is>
          <t>REVIEW</t>
        </is>
      </c>
      <c r="E930" s="210" t="inlineStr">
        <is>
          <t>file_39---26e09f14-fdd5-441e-8e9d-052c6c55b95a.csv</t>
        </is>
      </c>
    </row>
    <row r="931">
      <c r="A931" s="212" t="n">
        <v>44767</v>
      </c>
      <c r="B931" s="213" t="inlineStr">
        <is>
          <t>Dépôt Mobile</t>
        </is>
      </c>
      <c r="C931" s="214" t="n">
        <v>1</v>
      </c>
      <c r="D931" s="213" t="inlineStr">
        <is>
          <t>REVIEW</t>
        </is>
      </c>
      <c r="E931" s="213" t="inlineStr">
        <is>
          <t>file_39---26e09f14-fdd5-441e-8e9d-052c6c55b95a.csv</t>
        </is>
      </c>
    </row>
    <row r="932">
      <c r="A932" s="209" t="n">
        <v>44771</v>
      </c>
      <c r="B932" s="210" t="inlineStr">
        <is>
          <t>Prêt / VERSEMENT PRET 020617214774</t>
        </is>
      </c>
      <c r="C932" s="211" t="n">
        <v>3</v>
      </c>
      <c r="D932" s="210" t="inlineStr">
        <is>
          <t>REVIEW</t>
        </is>
      </c>
      <c r="E932" s="210" t="inlineStr">
        <is>
          <t>file_39---26e09f14-fdd5-441e-8e9d-052c6c55b95a.csv</t>
        </is>
      </c>
    </row>
    <row r="933">
      <c r="A933" s="212" t="n">
        <v>44774</v>
      </c>
      <c r="B933" s="213" t="inlineStr">
        <is>
          <t>Dépôt Mobile</t>
        </is>
      </c>
      <c r="C933" s="214" t="n">
        <v>1000</v>
      </c>
      <c r="D933" s="213" t="inlineStr">
        <is>
          <t>REVIEW</t>
        </is>
      </c>
      <c r="E933" s="213" t="inlineStr">
        <is>
          <t>file_39---26e09f14-fdd5-441e-8e9d-052c6c55b95a.csv</t>
        </is>
      </c>
    </row>
    <row r="934">
      <c r="A934" s="209" t="n">
        <v>44774</v>
      </c>
      <c r="B934" s="210" t="inlineStr">
        <is>
          <t>Transfert de fonds inter I.F. / Tangerine</t>
        </is>
      </c>
      <c r="C934" s="211" t="n">
        <v>1000</v>
      </c>
      <c r="D934" s="210" t="inlineStr">
        <is>
          <t>REVIEW</t>
        </is>
      </c>
      <c r="E934" s="210" t="inlineStr">
        <is>
          <t>file_39---26e09f14-fdd5-441e-8e9d-052c6c55b95a.csv</t>
        </is>
      </c>
    </row>
    <row r="935">
      <c r="A935" s="212" t="n">
        <v>44774</v>
      </c>
      <c r="B935" s="213" t="inlineStr">
        <is>
          <t>Dépôt Mobile</t>
        </is>
      </c>
      <c r="C935" s="214" t="n">
        <v>2465.5</v>
      </c>
      <c r="D935" s="213" t="inlineStr">
        <is>
          <t>REVIEW</t>
        </is>
      </c>
      <c r="E935" s="213" t="inlineStr">
        <is>
          <t>file_39---26e09f14-fdd5-441e-8e9d-052c6c55b95a.csv</t>
        </is>
      </c>
    </row>
    <row r="936">
      <c r="A936" s="209" t="n">
        <v>44804</v>
      </c>
      <c r="B936" s="210" t="inlineStr">
        <is>
          <t>Dépôt Mobile</t>
        </is>
      </c>
      <c r="C936" s="211" t="n">
        <v>145.51</v>
      </c>
      <c r="D936" s="210" t="inlineStr">
        <is>
          <t>REVIEW</t>
        </is>
      </c>
      <c r="E936" s="210" t="inlineStr">
        <is>
          <t>file_39---26e09f14-fdd5-441e-8e9d-052c6c55b95a.csv</t>
        </is>
      </c>
    </row>
    <row r="937">
      <c r="A937" s="212" t="n">
        <v>44804</v>
      </c>
      <c r="B937" s="213" t="inlineStr">
        <is>
          <t>Intérêt sur ES</t>
        </is>
      </c>
      <c r="C937" s="214" t="n">
        <v>0.12</v>
      </c>
      <c r="D937" s="213" t="inlineStr">
        <is>
          <t>REVIEW</t>
        </is>
      </c>
      <c r="E937" s="213" t="inlineStr">
        <is>
          <t>file_39---26e09f14-fdd5-441e-8e9d-052c6c55b95a.csv</t>
        </is>
      </c>
    </row>
    <row r="938">
      <c r="A938" s="209" t="n">
        <v>44806</v>
      </c>
      <c r="B938" s="210" t="inlineStr">
        <is>
          <t>Dépôt Mobile</t>
        </is>
      </c>
      <c r="C938" s="211" t="n">
        <v>1000</v>
      </c>
      <c r="D938" s="210" t="inlineStr">
        <is>
          <t>REVIEW</t>
        </is>
      </c>
      <c r="E938" s="210" t="inlineStr">
        <is>
          <t>file_39---26e09f14-fdd5-441e-8e9d-052c6c55b95a.csv</t>
        </is>
      </c>
    </row>
    <row r="939">
      <c r="A939" s="212" t="n">
        <v>44823</v>
      </c>
      <c r="B939" s="213" t="inlineStr">
        <is>
          <t>Transfert de fonds inter I.F. / Tangerine</t>
        </is>
      </c>
      <c r="C939" s="214" t="n">
        <v>1000</v>
      </c>
      <c r="D939" s="213" t="inlineStr">
        <is>
          <t>REVIEW</t>
        </is>
      </c>
      <c r="E939" s="213" t="inlineStr">
        <is>
          <t>file_39---26e09f14-fdd5-441e-8e9d-052c6c55b95a.csv</t>
        </is>
      </c>
    </row>
    <row r="940">
      <c r="A940" s="209" t="n">
        <v>44834</v>
      </c>
      <c r="B940" s="210" t="inlineStr">
        <is>
          <t>Intérêt sur ES</t>
        </is>
      </c>
      <c r="C940" s="211" t="n">
        <v>0.14</v>
      </c>
      <c r="D940" s="210" t="inlineStr">
        <is>
          <t>REVIEW</t>
        </is>
      </c>
      <c r="E940" s="210" t="inlineStr">
        <is>
          <t>file_39---26e09f14-fdd5-441e-8e9d-052c6c55b95a.csv</t>
        </is>
      </c>
    </row>
    <row r="941">
      <c r="A941" s="212" t="n">
        <v>44841</v>
      </c>
      <c r="B941" s="213" t="inlineStr">
        <is>
          <t>Virement reçu de / LEA B. MORISSETTE</t>
        </is>
      </c>
      <c r="C941" s="214" t="n">
        <v>1000</v>
      </c>
      <c r="D941" s="213" t="inlineStr">
        <is>
          <t>REVIEW</t>
        </is>
      </c>
      <c r="E941" s="213" t="inlineStr">
        <is>
          <t>file_39---26e09f14-fdd5-441e-8e9d-052c6c55b95a.csv</t>
        </is>
      </c>
    </row>
    <row r="942">
      <c r="A942" s="209" t="n">
        <v>44847</v>
      </c>
      <c r="B942" s="210" t="inlineStr">
        <is>
          <t>Dépôt Mobile</t>
        </is>
      </c>
      <c r="C942" s="211" t="n">
        <v>500</v>
      </c>
      <c r="D942" s="210" t="inlineStr">
        <is>
          <t>REVIEW</t>
        </is>
      </c>
      <c r="E942" s="210" t="inlineStr">
        <is>
          <t>file_39---26e09f14-fdd5-441e-8e9d-052c6c55b95a.csv</t>
        </is>
      </c>
    </row>
    <row r="943">
      <c r="A943" s="212" t="n">
        <v>44848</v>
      </c>
      <c r="B943" s="213" t="inlineStr">
        <is>
          <t>Placement / Tangerine</t>
        </is>
      </c>
      <c r="C943" s="214" t="n">
        <v>1500</v>
      </c>
      <c r="D943" s="213" t="inlineStr">
        <is>
          <t>REVIEW</t>
        </is>
      </c>
      <c r="E943" s="213" t="inlineStr">
        <is>
          <t>file_39---26e09f14-fdd5-441e-8e9d-052c6c55b95a.csv</t>
        </is>
      </c>
    </row>
    <row r="944">
      <c r="A944" s="209" t="n">
        <v>44848</v>
      </c>
      <c r="B944" s="210" t="inlineStr">
        <is>
          <t>Dépôt direct / Tangerine</t>
        </is>
      </c>
      <c r="C944" s="211" t="n">
        <v>1000</v>
      </c>
      <c r="D944" s="210" t="inlineStr">
        <is>
          <t>REVIEW</t>
        </is>
      </c>
      <c r="E944" s="210" t="inlineStr">
        <is>
          <t>file_39---26e09f14-fdd5-441e-8e9d-052c6c55b95a.csv</t>
        </is>
      </c>
    </row>
    <row r="945">
      <c r="A945" s="212" t="n">
        <v>44865</v>
      </c>
      <c r="B945" s="213" t="inlineStr">
        <is>
          <t>Dépôt Mobile</t>
        </is>
      </c>
      <c r="C945" s="214" t="n">
        <v>243.55</v>
      </c>
      <c r="D945" s="213" t="inlineStr">
        <is>
          <t>REVIEW</t>
        </is>
      </c>
      <c r="E945" s="213" t="inlineStr">
        <is>
          <t>file_39---26e09f14-fdd5-441e-8e9d-052c6c55b95a.csv</t>
        </is>
      </c>
    </row>
    <row r="946">
      <c r="A946" s="209" t="n">
        <v>44865</v>
      </c>
      <c r="B946" s="210" t="inlineStr">
        <is>
          <t>Intérêt sur ES</t>
        </is>
      </c>
      <c r="C946" s="211" t="n">
        <v>5</v>
      </c>
      <c r="D946" s="210" t="inlineStr">
        <is>
          <t>REVIEW</t>
        </is>
      </c>
      <c r="E946" s="210" t="inlineStr">
        <is>
          <t>file_39---26e09f14-fdd5-441e-8e9d-052c6c55b95a.csv</t>
        </is>
      </c>
    </row>
    <row r="947">
      <c r="A947" s="212" t="n">
        <v>44866</v>
      </c>
      <c r="B947" s="213" t="inlineStr">
        <is>
          <t>Dépôt direct / PAYPAL</t>
        </is>
      </c>
      <c r="C947" s="214" t="n">
        <v>1000</v>
      </c>
      <c r="D947" s="213" t="inlineStr">
        <is>
          <t>REVIEW</t>
        </is>
      </c>
      <c r="E947" s="213" t="inlineStr">
        <is>
          <t>file_39---26e09f14-fdd5-441e-8e9d-052c6c55b95a.csv</t>
        </is>
      </c>
    </row>
    <row r="948">
      <c r="A948" s="209" t="n">
        <v>44925</v>
      </c>
      <c r="B948" s="210" t="inlineStr">
        <is>
          <t>Placement / Tangerine</t>
        </is>
      </c>
      <c r="C948" s="211" t="n">
        <v>146.09</v>
      </c>
      <c r="D948" s="210" t="inlineStr">
        <is>
          <t>REVIEW</t>
        </is>
      </c>
      <c r="E948" s="210" t="inlineStr">
        <is>
          <t>file_39---26e09f14-fdd5-441e-8e9d-052c6c55b95a.csv</t>
        </is>
      </c>
    </row>
    <row r="949">
      <c r="A949" s="212" t="n">
        <v>44925</v>
      </c>
      <c r="B949" s="213" t="inlineStr">
        <is>
          <t>Placement / Tangerine</t>
        </is>
      </c>
      <c r="C949" s="214" t="n">
        <v>0.18</v>
      </c>
      <c r="D949" s="213" t="inlineStr">
        <is>
          <t>REVIEW</t>
        </is>
      </c>
      <c r="E949" s="213" t="inlineStr">
        <is>
          <t>file_39---26e09f14-fdd5-441e-8e9d-052c6c55b95a.csv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Bernard Viau</dc:creator>
  <dc:language xmlns:dc="http://purl.org/dc/elements/1.1/">en-US</dc:language>
  <dcterms:created xmlns:dcterms="http://purl.org/dc/terms/" xmlns:xsi="http://www.w3.org/2001/XMLSchema-instance" xsi:type="dcterms:W3CDTF">2020-02-24T02:12:46Z</dcterms:created>
  <dcterms:modified xmlns:dcterms="http://purl.org/dc/terms/" xmlns:xsi="http://www.w3.org/2001/XMLSchema-instance" xsi:type="dcterms:W3CDTF">2026-02-20T19:33:50+00:00Z</dcterms:modified>
  <cp:lastModifiedBy>Francis B. Morissette</cp:lastModifiedBy>
  <cp:revision>0</cp:revision>
  <cp:lastPrinted>2020-12-03T19:02:46Z</cp:lastPrinted>
</cp:coreProperties>
</file>