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omments/comment1.xml" ContentType="application/vnd.openxmlformats-officedocument.spreadsheetml.comments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Sommaire_impôt" sheetId="1" state="visible" r:id="rId1"/>
    <sheet xmlns:r="http://schemas.openxmlformats.org/officeDocument/2006/relationships" name="Kilométrage" sheetId="2" state="visible" r:id="rId2"/>
    <sheet xmlns:r="http://schemas.openxmlformats.org/officeDocument/2006/relationships" name="Frais Medicaux" sheetId="3" state="visible" r:id="rId3"/>
    <sheet xmlns:r="http://schemas.openxmlformats.org/officeDocument/2006/relationships" name="Essence_Entretien" sheetId="4" state="visible" r:id="rId4"/>
    <sheet xmlns:r="http://schemas.openxmlformats.org/officeDocument/2006/relationships" name="Fournitures" sheetId="5" state="visible" r:id="rId5"/>
    <sheet xmlns:r="http://schemas.openxmlformats.org/officeDocument/2006/relationships" name="Représentation" sheetId="6" state="visible" r:id="rId6"/>
    <sheet xmlns:r="http://schemas.openxmlformats.org/officeDocument/2006/relationships" name="Téléphonie" sheetId="7" state="visible" r:id="rId7"/>
    <sheet xmlns:r="http://schemas.openxmlformats.org/officeDocument/2006/relationships" name="Cotisations_Formation_Permis" sheetId="8" state="visible" r:id="rId8"/>
    <sheet xmlns:r="http://schemas.openxmlformats.org/officeDocument/2006/relationships" name="Other_Expenses" sheetId="9" state="visible" r:id="rId9"/>
  </sheets>
  <definedNames>
    <definedName name="benzino" hidden="0" function="0" vbProcedure="0">Essence_Entretien!$C$375</definedName>
    <definedName name="jaro" hidden="0" function="0" vbProcedure="0">Kilométrage!$B$2</definedName>
    <definedName name="km_eko" hidden="0" function="0" vbProcedure="0">Kilométrage!$B$8</definedName>
    <definedName name="km_laboro" hidden="0" function="0" vbProcedure="0">Kilométrage!$C$375</definedName>
    <definedName name="km_totala" hidden="0" function="0" vbProcedure="0">Kilométrage!$B$375</definedName>
    <definedName name="konservado" hidden="0" function="0" vbProcedure="0">Essence_Entretien!$E$375</definedName>
    <definedName name="kontoro" hidden="0" function="0" vbProcedure="0">Représentation!$B$375</definedName>
    <definedName name="kvindek_kontoro" hidden="0" function="0" vbProcedure="0">Représentation!$B$5</definedName>
    <definedName name="mekaniko" hidden="0" function="0" vbProcedure="0">Essence_Entretien!$E$7:$F$372</definedName>
    <definedName name="procento_dedukti_auto" hidden="0" function="0" vbProcedure="0">Kilométrage!$D$5</definedName>
    <definedName name="profecio" hidden="0" function="0" vbProcedure="0">Cotisations_Formation_Permis!$B$20</definedName>
    <definedName name="provizado" hidden="0" function="0" vbProcedure="0">Fournitures!$B$375</definedName>
    <definedName name="telefono" hidden="0" function="0" vbProcedure="0">Téléphonie!$B$20</definedName>
    <definedName name="tuta_kosto" hidden="0" function="0" vbProcedure="0">Sommaire_impôt!$C$18</definedName>
    <definedName name="__shared_1_0_0" hidden="0" function="0" vbProcedure="0">NA()</definedName>
    <definedName name="__shared_1_1_0" hidden="0" function="0" vbProcedure="0">#REF!+1</definedName>
    <definedName name="__shared_1_2_0" hidden="0" function="0" vbProcedure="0">#REF!+1</definedName>
    <definedName name="__shared_1_3_0" hidden="0" function="0" vbProcedure="0">#REF!+1</definedName>
    <definedName name="__shared_1_4_0" hidden="0" function="0" vbProcedure="0">#REF!+1</definedName>
    <definedName name="__shared_1_5_0" hidden="0" function="0" vbProcedure="0">#REF!+1</definedName>
    <definedName name="__shared_2_0_0" hidden="0" function="0" vbProcedure="0">#REF!+1</definedName>
    <definedName name="__shared_2_1_0" hidden="0" function="0" vbProcedure="0">#REF!+1</definedName>
    <definedName name="__shared_2_2_0" hidden="0" function="0" vbProcedure="0">#REF!+1</definedName>
    <definedName name="__shared_2_3_0" hidden="0" function="0" vbProcedure="0">#REF!+1</definedName>
    <definedName name="__shared_2_4_0" hidden="0" function="0" vbProcedure="0">#REF!+1</definedName>
    <definedName name="__shared_2_5_0" hidden="0" function="0" vbProcedure="0">#REF!+1</definedName>
    <definedName name="_xlnm.Print_Area" localSheetId="0">'Sommaire_impôt'!$A$1:$C$32</definedName>
    <definedName name="_xlnm.Print_Area" localSheetId="4">'Fournitures'!$A$358:$D$375</definedName>
    <definedName name="_xlnm.Print_Area" localSheetId="5">'Représentation'!$A$358:$D$375</definedName>
  </definedNames>
  <calcPr calcId="124519" fullCalcOnLoad="1" refMode="A1" iterate="0" iterateCount="100" iterateDelta="0.001"/>
</workbook>
</file>

<file path=xl/styles.xml><?xml version="1.0" encoding="utf-8"?>
<styleSheet xmlns="http://schemas.openxmlformats.org/spreadsheetml/2006/main">
  <numFmts count="13">
    <numFmt numFmtId="164" formatCode="[$$-1009]#,##0.00;[RED]\-[$$-1009]#,##0.00"/>
    <numFmt numFmtId="165" formatCode="mmm\ d&quot;, &quot;yyyy"/>
    <numFmt numFmtId="166" formatCode="dddd&quot;, &quot;d\ mmmm\ yyyy"/>
    <numFmt numFmtId="167" formatCode="\$#,##0.00"/>
    <numFmt numFmtId="168" formatCode="dd/mm/yyyy"/>
    <numFmt numFmtId="169" formatCode="_ * #,##0.00_)&quot; $&quot;_ ;_ * \(#,##0.00&quot;) $&quot;_ ;_ * \-??_)&quot; $&quot;_ ;_ @_ "/>
    <numFmt numFmtId="170" formatCode="[$-409]m/d/yyyy"/>
    <numFmt numFmtId="171" formatCode="#,##0.00\ [$$-C0C];[RED]\-#,##0.00\ [$$-C0C]"/>
    <numFmt numFmtId="172" formatCode="[$$-1009]#,##0.00;\-[$$-1009]#,##0.00"/>
    <numFmt numFmtId="173" formatCode="d\ mmmm\ yyyy"/>
    <numFmt numFmtId="174" formatCode="yyyy-mm-dd"/>
    <numFmt numFmtId="175" formatCode="YYYY-MM-DD"/>
    <numFmt numFmtId="176" formatCode="&quot;$&quot;#,##0.00"/>
  </numFmts>
  <fonts count="32">
    <font>
      <name val="Arial"/>
      <family val="0"/>
      <color rgb="FF000000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Calibri"/>
      <family val="0"/>
      <color rgb="FF000000"/>
      <sz val="12"/>
    </font>
    <font>
      <name val="Calibri"/>
      <family val="0"/>
      <color rgb="FFFFFFFF"/>
      <sz val="12"/>
    </font>
    <font>
      <name val="Calibri"/>
      <family val="0"/>
      <color rgb="FFFF0000"/>
      <sz val="12"/>
    </font>
    <font>
      <name val="Calibri"/>
      <family val="0"/>
      <color rgb="FF008000"/>
      <sz val="12"/>
    </font>
    <font>
      <name val="Calibri"/>
      <family val="0"/>
      <b val="1"/>
      <color rgb="FFFF9900"/>
      <sz val="12"/>
    </font>
    <font>
      <name val="Calibri"/>
      <family val="0"/>
      <color rgb="FFFF9900"/>
      <sz val="12"/>
    </font>
    <font>
      <name val="Calibri"/>
      <family val="0"/>
      <color rgb="FF333399"/>
      <sz val="12"/>
    </font>
    <font>
      <name val="Arial"/>
      <family val="0"/>
      <b val="1"/>
      <i val="1"/>
      <color rgb="FF000000"/>
      <sz val="16"/>
    </font>
    <font>
      <name val="Arial"/>
      <family val="0"/>
      <b val="1"/>
      <i val="1"/>
      <color rgb="FF000000"/>
      <sz val="11"/>
      <u val="single"/>
    </font>
    <font>
      <name val="Calibri"/>
      <family val="0"/>
      <b val="1"/>
      <color rgb="FF333399"/>
      <sz val="15"/>
    </font>
    <font>
      <name val="Calibri"/>
      <family val="0"/>
      <b val="1"/>
      <color rgb="FF333399"/>
      <sz val="13"/>
    </font>
    <font>
      <name val="Calibri"/>
      <family val="0"/>
      <b val="1"/>
      <color rgb="FF333399"/>
      <sz val="11"/>
    </font>
    <font>
      <name val="Cambria"/>
      <family val="0"/>
      <b val="1"/>
      <color rgb="FF333399"/>
      <sz val="18"/>
    </font>
    <font>
      <name val="Calibri"/>
      <family val="0"/>
      <b val="1"/>
      <color rgb="FFFFFFFF"/>
      <sz val="12"/>
    </font>
    <font>
      <name val="Cantarell"/>
      <family val="0"/>
      <color rgb="FF000000"/>
      <sz val="12"/>
    </font>
    <font>
      <name val="Cantarell"/>
      <family val="0"/>
      <b val="1"/>
      <color rgb="FFFF0000"/>
      <sz val="16"/>
    </font>
    <font>
      <name val="Cantarell"/>
      <family val="0"/>
      <b val="1"/>
      <color rgb="FF000000"/>
      <sz val="14"/>
    </font>
    <font>
      <name val="Cantarell"/>
      <family val="0"/>
      <b val="1"/>
      <color rgb="FF000000"/>
      <sz val="12"/>
    </font>
    <font>
      <name val="Cantarell"/>
      <family val="0"/>
      <b val="1"/>
      <i val="1"/>
      <color rgb="FFFF0000"/>
      <sz val="9"/>
    </font>
    <font>
      <name val="Cantarell"/>
      <family val="0"/>
      <color rgb="FF000000"/>
      <sz val="11"/>
    </font>
    <font>
      <name val="Cantarell"/>
      <family val="0"/>
      <color rgb="FF000000"/>
      <sz val="14"/>
    </font>
    <font>
      <name val="Cantarell"/>
      <family val="0"/>
      <color rgb="FFFF3300"/>
      <sz val="10"/>
    </font>
    <font>
      <name val="Arial"/>
      <family val="0"/>
      <b val="1"/>
      <color rgb="FF000000"/>
      <sz val="11"/>
    </font>
    <font>
      <name val="Arial"/>
      <family val="0"/>
      <color rgb="FF000000"/>
      <sz val="10"/>
    </font>
    <font>
      <name val="Cantarell"/>
      <family val="0"/>
      <b val="1"/>
      <color rgb="FF000000"/>
      <sz val="11"/>
    </font>
    <font>
      <name val="Calibri"/>
      <family val="0"/>
      <color rgb="FF800080"/>
      <sz val="12"/>
    </font>
    <font>
      <name val="Cantarell"/>
      <family val="0"/>
      <b val="1"/>
      <color rgb="FF313739"/>
      <sz val="14"/>
    </font>
    <font>
      <b val="1"/>
      <color rgb="00FFFFFF"/>
    </font>
  </fonts>
  <fills count="18">
    <fill>
      <patternFill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CC99"/>
        <bgColor rgb="FFC0C0C0"/>
      </patternFill>
    </fill>
    <fill>
      <patternFill patternType="solid">
        <fgColor rgb="FFFFFFCC"/>
        <bgColor rgb="FFFFFFFF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FFFF99"/>
        <bgColor rgb="FFFFFFCC"/>
      </patternFill>
    </fill>
    <fill>
      <patternFill patternType="solid">
        <fgColor rgb="FF99CCFF"/>
        <bgColor rgb="FFCCCCFF"/>
      </patternFill>
    </fill>
    <fill>
      <patternFill patternType="solid">
        <fgColor rgb="FF33CCCC"/>
        <bgColor rgb="FF00CCFF"/>
      </patternFill>
    </fill>
    <fill>
      <patternFill patternType="solid">
        <fgColor rgb="FFCCFFCC"/>
        <bgColor rgb="FFCCFFFF"/>
      </patternFill>
    </fill>
    <fill>
      <patternFill patternType="solid">
        <fgColor rgb="FF969696"/>
        <bgColor rgb="FF808080"/>
      </patternFill>
    </fill>
    <fill>
      <patternFill patternType="solid">
        <fgColor rgb="FFFF99CC"/>
        <bgColor rgb="FFFF8080"/>
      </patternFill>
    </fill>
    <fill>
      <patternFill patternType="solid">
        <fgColor rgb="FFCCCCFF"/>
        <bgColor rgb="FFC0C0C0"/>
      </patternFill>
    </fill>
    <fill>
      <patternFill patternType="solid">
        <fgColor rgb="FFFFFF00"/>
        <bgColor rgb="FFFFFF00"/>
      </patternFill>
    </fill>
    <fill>
      <patternFill patternType="solid">
        <fgColor rgb="004F81BD"/>
        <bgColor rgb="004F81BD"/>
      </patternFill>
    </fill>
    <fill>
      <patternFill patternType="solid">
        <fgColor rgb="00DCE6F1"/>
        <bgColor rgb="00DCE6F1"/>
      </patternFill>
    </fill>
  </fills>
  <borders count="10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/>
      <bottom style="double">
        <color rgb="FFFF990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/>
      <bottom style="thick">
        <color rgb="FF33CCCC"/>
      </bottom>
      <diagonal/>
    </border>
    <border>
      <left/>
      <right/>
      <top/>
      <bottom style="thick">
        <color rgb="FFC0C0C0"/>
      </bottom>
      <diagonal/>
    </border>
    <border>
      <left/>
      <right/>
      <top/>
      <bottom style="medium">
        <color rgb="FF33CCCC"/>
      </bottom>
      <diagonal/>
    </border>
    <border>
      <left style="double">
        <color rgb="FF313739"/>
      </left>
      <right style="double">
        <color rgb="FF313739"/>
      </right>
      <top style="double">
        <color rgb="FF313739"/>
      </top>
      <bottom style="double">
        <color rgb="FF313739"/>
      </bottom>
      <diagonal/>
    </border>
    <border>
      <left style="thin"/>
      <right style="thin"/>
      <top style="thin"/>
      <bottom style="thin"/>
      <diagonal/>
    </border>
    <border>
      <left/>
      <right/>
      <top/>
      <bottom style="thin"/>
      <diagonal/>
    </border>
  </borders>
  <cellStyleXfs count="40">
    <xf numFmtId="0" fontId="0" fillId="0" borderId="0" applyAlignment="1">
      <alignment horizontal="general" vertical="bottom"/>
    </xf>
    <xf numFmtId="0" fontId="3" fillId="0" borderId="0"/>
    <xf numFmtId="0" fontId="3" fillId="0" borderId="0"/>
    <xf numFmtId="0" fontId="3" fillId="0" borderId="0"/>
    <xf numFmtId="0" fontId="3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3" fillId="0" borderId="0"/>
    <xf numFmtId="41" fontId="3" fillId="0" borderId="0"/>
    <xf numFmtId="169" fontId="27" fillId="0" borderId="0" applyAlignment="1">
      <alignment horizontal="general" vertical="bottom"/>
    </xf>
    <xf numFmtId="42" fontId="3" fillId="0" borderId="0"/>
    <xf numFmtId="9" fontId="3" fillId="0" borderId="0"/>
    <xf numFmtId="0" fontId="4" fillId="2" borderId="0" applyAlignment="1">
      <alignment horizontal="general" vertical="bottom"/>
    </xf>
    <xf numFmtId="0" fontId="4" fillId="3" borderId="0" applyAlignment="1">
      <alignment horizontal="general" vertical="bottom"/>
    </xf>
    <xf numFmtId="0" fontId="4" fillId="4" borderId="0" applyAlignment="1">
      <alignment horizontal="general" vertical="bottom"/>
    </xf>
    <xf numFmtId="0" fontId="4" fillId="2" borderId="0" applyAlignment="1">
      <alignment horizontal="general" vertical="bottom"/>
    </xf>
    <xf numFmtId="0" fontId="4" fillId="5" borderId="0" applyAlignment="1">
      <alignment horizontal="general" vertical="bottom"/>
    </xf>
    <xf numFmtId="0" fontId="4" fillId="3" borderId="0" applyAlignment="1">
      <alignment horizontal="general" vertical="bottom"/>
    </xf>
    <xf numFmtId="0" fontId="4" fillId="6" borderId="0" applyAlignment="1">
      <alignment horizontal="general" vertical="bottom"/>
    </xf>
    <xf numFmtId="0" fontId="4" fillId="7" borderId="0" applyAlignment="1">
      <alignment horizontal="general" vertical="bottom"/>
    </xf>
    <xf numFmtId="0" fontId="4" fillId="8" borderId="0" applyAlignment="1">
      <alignment horizontal="general" vertical="bottom"/>
    </xf>
    <xf numFmtId="0" fontId="4" fillId="6" borderId="0" applyAlignment="1">
      <alignment horizontal="general" vertical="bottom"/>
    </xf>
    <xf numFmtId="0" fontId="4" fillId="9" borderId="0" applyAlignment="1">
      <alignment horizontal="general" vertical="bottom"/>
    </xf>
    <xf numFmtId="0" fontId="4" fillId="3" borderId="0" applyAlignment="1">
      <alignment horizontal="general" vertical="bottom"/>
    </xf>
    <xf numFmtId="0" fontId="5" fillId="10" borderId="0" applyAlignment="1">
      <alignment horizontal="general" vertical="bottom"/>
    </xf>
    <xf numFmtId="0" fontId="5" fillId="7" borderId="0" applyAlignment="1">
      <alignment horizontal="general" vertical="bottom"/>
    </xf>
    <xf numFmtId="0" fontId="5" fillId="8" borderId="0" applyAlignment="1">
      <alignment horizontal="general" vertical="bottom"/>
    </xf>
    <xf numFmtId="0" fontId="5" fillId="6" borderId="0" applyAlignment="1">
      <alignment horizontal="general" vertical="bottom"/>
    </xf>
    <xf numFmtId="0" fontId="5" fillId="10" borderId="0" applyAlignment="1">
      <alignment horizontal="general" vertical="bottom"/>
    </xf>
    <xf numFmtId="0" fontId="5" fillId="3" borderId="0" applyAlignment="1">
      <alignment horizontal="general" vertical="bottom"/>
    </xf>
    <xf numFmtId="0" fontId="6" fillId="0" borderId="0" applyAlignment="1">
      <alignment horizontal="general" vertical="bottom"/>
    </xf>
    <xf numFmtId="0" fontId="7" fillId="11" borderId="0" applyAlignment="1">
      <alignment horizontal="general" vertical="bottom"/>
    </xf>
  </cellStyleXfs>
  <cellXfs count="212">
    <xf numFmtId="0" fontId="0" fillId="0" borderId="0" applyAlignment="1" pivotButton="0" quotePrefix="0" xfId="0">
      <alignment horizontal="general" vertical="bottom"/>
    </xf>
    <xf numFmtId="0" fontId="18" fillId="0" borderId="0" applyAlignment="1" pivotButton="0" quotePrefix="0" xfId="0">
      <alignment horizontal="general" vertical="bottom"/>
    </xf>
    <xf numFmtId="164" fontId="18" fillId="0" borderId="0" applyAlignment="1" pivotButton="0" quotePrefix="0" xfId="0">
      <alignment horizontal="general" vertical="bottom"/>
    </xf>
    <xf numFmtId="0" fontId="19" fillId="0" borderId="0" applyAlignment="1" pivotButton="0" quotePrefix="0" xfId="0">
      <alignment horizontal="general" vertical="bottom"/>
    </xf>
    <xf numFmtId="0" fontId="20" fillId="0" borderId="0" applyAlignment="1" pivotButton="0" quotePrefix="0" xfId="0">
      <alignment horizontal="general" vertical="bottom"/>
    </xf>
    <xf numFmtId="0" fontId="21" fillId="0" borderId="0" applyAlignment="1" pivotButton="0" quotePrefix="0" xfId="0">
      <alignment horizontal="center" vertical="bottom"/>
    </xf>
    <xf numFmtId="0" fontId="21" fillId="14" borderId="0" applyAlignment="1" pivotButton="0" quotePrefix="0" xfId="0">
      <alignment horizontal="center" vertical="bottom"/>
    </xf>
    <xf numFmtId="0" fontId="0" fillId="0" borderId="0" applyAlignment="1" pivotButton="0" quotePrefix="0" xfId="0">
      <alignment horizontal="general" vertical="bottom"/>
    </xf>
    <xf numFmtId="164" fontId="0" fillId="0" borderId="0" applyAlignment="1" pivotButton="0" quotePrefix="0" xfId="0">
      <alignment horizontal="general" vertical="bottom"/>
    </xf>
    <xf numFmtId="164" fontId="21" fillId="0" borderId="0" applyAlignment="1" pivotButton="0" quotePrefix="0" xfId="0">
      <alignment horizontal="center" vertical="bottom"/>
    </xf>
    <xf numFmtId="164" fontId="18" fillId="14" borderId="8" applyAlignment="1" pivotButton="0" quotePrefix="0" xfId="0">
      <alignment horizontal="general" vertical="bottom"/>
    </xf>
    <xf numFmtId="164" fontId="18" fillId="0" borderId="8" applyAlignment="1" pivotButton="0" quotePrefix="0" xfId="0">
      <alignment horizontal="general" vertical="bottom"/>
    </xf>
    <xf numFmtId="164" fontId="20" fillId="14" borderId="0" applyAlignment="1" pivotButton="0" quotePrefix="0" xfId="0">
      <alignment horizontal="center" vertical="bottom"/>
    </xf>
    <xf numFmtId="164" fontId="20" fillId="0" borderId="0" applyAlignment="1" pivotButton="0" quotePrefix="0" xfId="0">
      <alignment horizontal="center" vertical="bottom"/>
    </xf>
    <xf numFmtId="164" fontId="20" fillId="0" borderId="8" applyAlignment="1" pivotButton="0" quotePrefix="0" xfId="0">
      <alignment horizontal="general" vertical="bottom"/>
    </xf>
    <xf numFmtId="164" fontId="20" fillId="14" borderId="8" applyAlignment="1" pivotButton="0" quotePrefix="0" xfId="0">
      <alignment horizontal="general" vertical="bottom"/>
    </xf>
    <xf numFmtId="0" fontId="18" fillId="14" borderId="0" applyAlignment="1" pivotButton="0" quotePrefix="0" xfId="0">
      <alignment horizontal="general" vertical="bottom"/>
    </xf>
    <xf numFmtId="0" fontId="18" fillId="0" borderId="0" applyAlignment="1" pivotButton="0" quotePrefix="0" xfId="0">
      <alignment horizontal="center" vertical="bottom"/>
    </xf>
    <xf numFmtId="0" fontId="21" fillId="0" borderId="0" applyAlignment="1" pivotButton="0" quotePrefix="0" xfId="0">
      <alignment horizontal="general" vertical="bottom"/>
    </xf>
    <xf numFmtId="164" fontId="21" fillId="0" borderId="0" applyAlignment="1" pivotButton="0" quotePrefix="0" xfId="0">
      <alignment horizontal="general" vertical="bottom"/>
    </xf>
    <xf numFmtId="164" fontId="21" fillId="14" borderId="8" applyAlignment="1" pivotButton="0" quotePrefix="0" xfId="0">
      <alignment horizontal="general" vertical="bottom"/>
    </xf>
    <xf numFmtId="164" fontId="18" fillId="0" borderId="9" applyAlignment="1" pivotButton="0" quotePrefix="0" xfId="0">
      <alignment horizontal="general" vertical="bottom"/>
    </xf>
    <xf numFmtId="0" fontId="22" fillId="0" borderId="0" applyAlignment="1" pivotButton="0" quotePrefix="0" xfId="0">
      <alignment horizontal="general" vertical="center"/>
    </xf>
    <xf numFmtId="9" fontId="18" fillId="0" borderId="0" applyAlignment="1" pivotButton="0" quotePrefix="0" xfId="0">
      <alignment horizontal="general" vertical="bottom"/>
    </xf>
    <xf numFmtId="0" fontId="18" fillId="0" borderId="0" applyAlignment="1" pivotButton="0" quotePrefix="0" xfId="0">
      <alignment horizontal="right" vertical="bottom"/>
    </xf>
    <xf numFmtId="10" fontId="18" fillId="0" borderId="0" applyAlignment="1" pivotButton="0" quotePrefix="0" xfId="0">
      <alignment horizontal="general" vertical="bottom"/>
    </xf>
    <xf numFmtId="10" fontId="18" fillId="14" borderId="8" applyAlignment="1" pivotButton="0" quotePrefix="0" xfId="0">
      <alignment horizontal="general" vertical="bottom"/>
    </xf>
    <xf numFmtId="0" fontId="23" fillId="0" borderId="0" applyAlignment="1" pivotButton="0" quotePrefix="0" xfId="0">
      <alignment horizontal="general" vertical="bottom"/>
    </xf>
    <xf numFmtId="0" fontId="24" fillId="0" borderId="0" applyAlignment="1" pivotButton="0" quotePrefix="0" xfId="0">
      <alignment horizontal="general" vertical="bottom"/>
    </xf>
    <xf numFmtId="0" fontId="20" fillId="0" borderId="0" applyAlignment="1" pivotButton="0" quotePrefix="0" xfId="0">
      <alignment horizontal="right" vertical="bottom"/>
    </xf>
    <xf numFmtId="165" fontId="20" fillId="15" borderId="0" applyAlignment="1" pivotButton="0" quotePrefix="0" xfId="0">
      <alignment horizontal="general" vertical="bottom"/>
    </xf>
    <xf numFmtId="3" fontId="20" fillId="14" borderId="0" applyAlignment="1" pivotButton="0" quotePrefix="0" xfId="0">
      <alignment horizontal="general" vertical="bottom"/>
    </xf>
    <xf numFmtId="0" fontId="20" fillId="14" borderId="0" applyAlignment="1" pivotButton="0" quotePrefix="0" xfId="0">
      <alignment horizontal="general" vertical="bottom"/>
    </xf>
    <xf numFmtId="10" fontId="24" fillId="14" borderId="0" applyAlignment="1" pivotButton="0" quotePrefix="0" xfId="0">
      <alignment horizontal="center" vertical="bottom"/>
    </xf>
    <xf numFmtId="3" fontId="18" fillId="0" borderId="0" applyAlignment="1" pivotButton="0" quotePrefix="0" xfId="0">
      <alignment horizontal="general" vertical="bottom"/>
    </xf>
    <xf numFmtId="166" fontId="18" fillId="14" borderId="0" applyAlignment="1" pivotButton="0" quotePrefix="0" xfId="0">
      <alignment horizontal="general" vertical="bottom"/>
    </xf>
    <xf numFmtId="3" fontId="18" fillId="15" borderId="0" applyAlignment="1" pivotButton="0" quotePrefix="0" xfId="0">
      <alignment horizontal="general" vertical="bottom"/>
    </xf>
    <xf numFmtId="3" fontId="21" fillId="14" borderId="0" applyAlignment="1" pivotButton="0" quotePrefix="0" xfId="0">
      <alignment horizontal="general" vertical="bottom"/>
    </xf>
    <xf numFmtId="0" fontId="25" fillId="0" borderId="0" applyAlignment="1" pivotButton="0" quotePrefix="0" xfId="0">
      <alignment horizontal="general" vertical="bottom"/>
    </xf>
    <xf numFmtId="0" fontId="26" fillId="0" borderId="0" applyAlignment="1" pivotButton="0" quotePrefix="0" xfId="0">
      <alignment horizontal="general" vertical="bottom"/>
    </xf>
    <xf numFmtId="167" fontId="27" fillId="0" borderId="0" applyAlignment="1" pivotButton="0" quotePrefix="0" xfId="17">
      <alignment horizontal="general" vertical="bottom"/>
    </xf>
    <xf numFmtId="167" fontId="0" fillId="0" borderId="0" applyAlignment="1" pivotButton="0" quotePrefix="0" xfId="0">
      <alignment horizontal="general" vertical="bottom"/>
    </xf>
    <xf numFmtId="168" fontId="0" fillId="0" borderId="0" applyAlignment="1" pivotButton="0" quotePrefix="0" xfId="0">
      <alignment horizontal="general" vertical="bottom"/>
    </xf>
    <xf numFmtId="169" fontId="27" fillId="0" borderId="0" applyAlignment="1" pivotButton="0" quotePrefix="0" xfId="17">
      <alignment horizontal="general" vertical="bottom"/>
    </xf>
    <xf numFmtId="170" fontId="0" fillId="0" borderId="0" applyAlignment="1" pivotButton="0" quotePrefix="0" xfId="0">
      <alignment horizontal="general" vertical="bottom"/>
    </xf>
    <xf numFmtId="3" fontId="23" fillId="0" borderId="0" applyAlignment="1" pivotButton="0" quotePrefix="0" xfId="0">
      <alignment horizontal="general" vertical="bottom"/>
    </xf>
    <xf numFmtId="164" fontId="23" fillId="0" borderId="0" applyAlignment="1" pivotButton="0" quotePrefix="0" xfId="0">
      <alignment horizontal="general" vertical="bottom"/>
    </xf>
    <xf numFmtId="0" fontId="23" fillId="0" borderId="0" applyAlignment="1" pivotButton="0" quotePrefix="0" xfId="0">
      <alignment horizontal="right" vertical="bottom"/>
    </xf>
    <xf numFmtId="3" fontId="20" fillId="0" borderId="0" applyAlignment="1" pivotButton="0" quotePrefix="0" xfId="0">
      <alignment horizontal="right" vertical="bottom"/>
    </xf>
    <xf numFmtId="164" fontId="28" fillId="14" borderId="0" applyAlignment="1" pivotButton="0" quotePrefix="0" xfId="0">
      <alignment horizontal="general" vertical="bottom"/>
    </xf>
    <xf numFmtId="0" fontId="0" fillId="0" borderId="0" applyAlignment="1" pivotButton="0" quotePrefix="0" xfId="0">
      <alignment horizontal="right" vertical="bottom"/>
    </xf>
    <xf numFmtId="3" fontId="21" fillId="0" borderId="0" applyAlignment="1" pivotButton="0" quotePrefix="0" xfId="0">
      <alignment horizontal="center" vertical="bottom"/>
    </xf>
    <xf numFmtId="3" fontId="18" fillId="14" borderId="0" applyAlignment="1" pivotButton="0" quotePrefix="0" xfId="0">
      <alignment horizontal="general" vertical="bottom"/>
    </xf>
    <xf numFmtId="0" fontId="29" fillId="2" borderId="0" applyAlignment="1" pivotButton="0" quotePrefix="0" xfId="53">
      <alignment horizontal="right" vertical="bottom"/>
    </xf>
    <xf numFmtId="0" fontId="29" fillId="2" borderId="0" applyAlignment="1" pivotButton="0" quotePrefix="0" xfId="53">
      <alignment horizontal="general" vertical="bottom"/>
    </xf>
    <xf numFmtId="0" fontId="21" fillId="0" borderId="0" applyAlignment="1" pivotButton="0" quotePrefix="0" xfId="0">
      <alignment horizontal="right" vertical="bottom"/>
    </xf>
    <xf numFmtId="0" fontId="21" fillId="0" borderId="0" applyAlignment="1" pivotButton="0" quotePrefix="0" xfId="0">
      <alignment horizontal="left" vertical="bottom"/>
    </xf>
    <xf numFmtId="164" fontId="21" fillId="14" borderId="0" applyAlignment="1" pivotButton="0" quotePrefix="0" xfId="0">
      <alignment horizontal="general" vertical="bottom"/>
    </xf>
    <xf numFmtId="166" fontId="23" fillId="0" borderId="0" applyAlignment="1" pivotButton="0" quotePrefix="0" xfId="0">
      <alignment horizontal="general" vertical="bottom"/>
    </xf>
    <xf numFmtId="164" fontId="23" fillId="0" borderId="0" applyAlignment="1" pivotButton="0" quotePrefix="0" xfId="0">
      <alignment horizontal="right" vertical="bottom"/>
    </xf>
    <xf numFmtId="0" fontId="19" fillId="0" borderId="0" applyAlignment="1" pivotButton="0" quotePrefix="0" xfId="0">
      <alignment horizontal="left" vertical="bottom"/>
    </xf>
    <xf numFmtId="3" fontId="20" fillId="0" borderId="0" applyAlignment="1" pivotButton="0" quotePrefix="0" xfId="0">
      <alignment horizontal="left" vertical="bottom"/>
    </xf>
    <xf numFmtId="164" fontId="20" fillId="14" borderId="0" applyAlignment="1" pivotButton="0" quotePrefix="0" xfId="0">
      <alignment horizontal="general" vertical="bottom"/>
    </xf>
    <xf numFmtId="0" fontId="30" fillId="0" borderId="0" applyAlignment="1" pivotButton="0" quotePrefix="0" xfId="0">
      <alignment horizontal="center" vertical="bottom"/>
    </xf>
    <xf numFmtId="166" fontId="24" fillId="0" borderId="0" applyAlignment="1" pivotButton="0" quotePrefix="0" xfId="0">
      <alignment horizontal="general" vertical="bottom"/>
    </xf>
    <xf numFmtId="164" fontId="24" fillId="0" borderId="0" applyAlignment="1" pivotButton="0" quotePrefix="0" xfId="0">
      <alignment horizontal="general" vertical="bottom"/>
    </xf>
    <xf numFmtId="166" fontId="21" fillId="0" borderId="0" applyAlignment="1" pivotButton="0" quotePrefix="0" xfId="0">
      <alignment horizontal="center" vertical="bottom"/>
    </xf>
    <xf numFmtId="171" fontId="18" fillId="0" borderId="0" applyAlignment="1" pivotButton="0" quotePrefix="0" xfId="0">
      <alignment horizontal="general" vertical="bottom"/>
    </xf>
    <xf numFmtId="172" fontId="18" fillId="0" borderId="0" applyAlignment="1" pivotButton="0" quotePrefix="0" xfId="0">
      <alignment horizontal="right" vertical="bottom"/>
    </xf>
    <xf numFmtId="166" fontId="21" fillId="0" borderId="0" applyAlignment="1" pivotButton="0" quotePrefix="0" xfId="0">
      <alignment horizontal="general" vertical="bottom"/>
    </xf>
    <xf numFmtId="172" fontId="23" fillId="0" borderId="0" applyAlignment="1" pivotButton="0" quotePrefix="0" xfId="0">
      <alignment horizontal="right" vertical="bottom"/>
    </xf>
    <xf numFmtId="0" fontId="0" fillId="0" borderId="0" applyAlignment="1" pivotButton="0" quotePrefix="0" xfId="0">
      <alignment horizontal="general" vertical="center"/>
    </xf>
    <xf numFmtId="172" fontId="0" fillId="0" borderId="0" applyAlignment="1" pivotButton="0" quotePrefix="0" xfId="0">
      <alignment horizontal="right" vertical="center"/>
    </xf>
    <xf numFmtId="0" fontId="20" fillId="0" borderId="0" applyAlignment="1" pivotButton="0" quotePrefix="0" xfId="0">
      <alignment horizontal="general" vertical="center"/>
    </xf>
    <xf numFmtId="172" fontId="23" fillId="0" borderId="0" applyAlignment="1" pivotButton="0" quotePrefix="0" xfId="0">
      <alignment horizontal="right" vertical="center"/>
    </xf>
    <xf numFmtId="0" fontId="23" fillId="0" borderId="0" applyAlignment="1" pivotButton="0" quotePrefix="0" xfId="0">
      <alignment horizontal="general" vertical="center"/>
    </xf>
    <xf numFmtId="0" fontId="20" fillId="0" borderId="0" applyAlignment="1" pivotButton="0" quotePrefix="0" xfId="0">
      <alignment horizontal="right" vertical="center"/>
    </xf>
    <xf numFmtId="172" fontId="20" fillId="14" borderId="0" applyAlignment="1" pivotButton="0" quotePrefix="0" xfId="0">
      <alignment horizontal="general" vertical="center"/>
    </xf>
    <xf numFmtId="172" fontId="20" fillId="0" borderId="0" applyAlignment="1" pivotButton="0" quotePrefix="0" xfId="0">
      <alignment horizontal="left" vertical="center"/>
    </xf>
    <xf numFmtId="166" fontId="20" fillId="0" borderId="0" applyAlignment="1" pivotButton="0" quotePrefix="0" xfId="0">
      <alignment horizontal="general" vertical="center"/>
    </xf>
    <xf numFmtId="172" fontId="20" fillId="14" borderId="0" applyAlignment="1" pivotButton="0" quotePrefix="0" xfId="0">
      <alignment horizontal="right" vertical="center"/>
    </xf>
    <xf numFmtId="172" fontId="24" fillId="0" borderId="0" applyAlignment="1" pivotButton="0" quotePrefix="0" xfId="0">
      <alignment horizontal="right" vertical="bottom"/>
    </xf>
    <xf numFmtId="172" fontId="21" fillId="0" borderId="0" applyAlignment="1" pivotButton="0" quotePrefix="0" xfId="0">
      <alignment horizontal="right" vertical="bottom"/>
    </xf>
    <xf numFmtId="172" fontId="21" fillId="14" borderId="0" applyAlignment="1" pivotButton="0" quotePrefix="0" xfId="0">
      <alignment horizontal="right" vertical="bottom"/>
    </xf>
    <xf numFmtId="164" fontId="19" fillId="0" borderId="0" applyAlignment="1" pivotButton="0" quotePrefix="0" xfId="0">
      <alignment horizontal="general" vertical="bottom"/>
    </xf>
    <xf numFmtId="164" fontId="24" fillId="0" borderId="0" applyAlignment="1" pivotButton="0" quotePrefix="0" xfId="0">
      <alignment horizontal="right" vertical="center"/>
    </xf>
    <xf numFmtId="164" fontId="24" fillId="0" borderId="0" applyAlignment="1" pivotButton="0" quotePrefix="0" xfId="0">
      <alignment horizontal="general" vertical="center"/>
    </xf>
    <xf numFmtId="164" fontId="20" fillId="14" borderId="0" applyAlignment="1" pivotButton="0" quotePrefix="0" xfId="0">
      <alignment horizontal="general" vertical="center"/>
    </xf>
    <xf numFmtId="164" fontId="20" fillId="0" borderId="0" applyAlignment="1" pivotButton="0" quotePrefix="0" xfId="0">
      <alignment horizontal="left" vertical="center"/>
    </xf>
    <xf numFmtId="166" fontId="21" fillId="0" borderId="0" applyAlignment="1" pivotButton="0" quotePrefix="0" xfId="0">
      <alignment horizontal="general" vertical="center"/>
    </xf>
    <xf numFmtId="171" fontId="21" fillId="0" borderId="0" applyAlignment="1" pivotButton="0" quotePrefix="0" xfId="0">
      <alignment horizontal="center" vertical="bottom"/>
    </xf>
    <xf numFmtId="173" fontId="18" fillId="0" borderId="0" applyAlignment="1" pivotButton="0" quotePrefix="0" xfId="0">
      <alignment horizontal="right" vertical="bottom"/>
    </xf>
    <xf numFmtId="164" fontId="21" fillId="0" borderId="0" applyAlignment="1" pivotButton="0" quotePrefix="0" xfId="0">
      <alignment horizontal="right" vertical="bottom"/>
    </xf>
    <xf numFmtId="171" fontId="23" fillId="0" borderId="0" applyAlignment="1" pivotButton="0" quotePrefix="0" xfId="0">
      <alignment horizontal="general" vertical="bottom"/>
    </xf>
    <xf numFmtId="49" fontId="23" fillId="0" borderId="0" applyAlignment="1" pivotButton="0" quotePrefix="0" xfId="0">
      <alignment horizontal="general" vertical="bottom"/>
    </xf>
    <xf numFmtId="171" fontId="24" fillId="0" borderId="0" applyAlignment="1" pivotButton="0" quotePrefix="0" xfId="0">
      <alignment horizontal="general" vertical="bottom"/>
    </xf>
    <xf numFmtId="49" fontId="19" fillId="0" borderId="0" applyAlignment="1" pivotButton="0" quotePrefix="0" xfId="0">
      <alignment horizontal="general" vertical="bottom"/>
    </xf>
    <xf numFmtId="49" fontId="24" fillId="0" borderId="0" applyAlignment="1" pivotButton="0" quotePrefix="0" xfId="0">
      <alignment horizontal="general" vertical="center"/>
    </xf>
    <xf numFmtId="49" fontId="20" fillId="0" borderId="0" applyAlignment="1" pivotButton="0" quotePrefix="0" xfId="0">
      <alignment horizontal="left" vertical="center"/>
    </xf>
    <xf numFmtId="49" fontId="18" fillId="0" borderId="0" applyAlignment="1" pivotButton="0" quotePrefix="0" xfId="0">
      <alignment horizontal="general" vertical="bottom"/>
    </xf>
    <xf numFmtId="49" fontId="21" fillId="0" borderId="0" applyAlignment="1" pivotButton="0" quotePrefix="0" xfId="0">
      <alignment horizontal="center" vertical="bottom"/>
    </xf>
    <xf numFmtId="49" fontId="18" fillId="0" borderId="0" applyAlignment="1" pivotButton="0" quotePrefix="0" xfId="0">
      <alignment horizontal="right" vertical="bottom"/>
    </xf>
    <xf numFmtId="49" fontId="21" fillId="0" borderId="0" applyAlignment="1" pivotButton="0" quotePrefix="0" xfId="0">
      <alignment horizontal="right" vertical="bottom"/>
    </xf>
    <xf numFmtId="0" fontId="18" fillId="0" borderId="0" applyAlignment="1" pivotButton="0" quotePrefix="0" xfId="0">
      <alignment horizontal="general" vertical="bottom"/>
    </xf>
    <xf numFmtId="164" fontId="18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19" fillId="0" borderId="0" applyAlignment="1" pivotButton="0" quotePrefix="0" xfId="0">
      <alignment horizontal="general" vertical="bottom"/>
    </xf>
    <xf numFmtId="0" fontId="20" fillId="0" borderId="0" applyAlignment="1" pivotButton="0" quotePrefix="0" xfId="0">
      <alignment horizontal="general" vertical="bottom"/>
    </xf>
    <xf numFmtId="0" fontId="21" fillId="0" borderId="0" applyAlignment="1" pivotButton="0" quotePrefix="0" xfId="0">
      <alignment horizontal="center" vertical="bottom"/>
    </xf>
    <xf numFmtId="0" fontId="21" fillId="14" borderId="0" applyAlignment="1" pivotButton="0" quotePrefix="0" xfId="0">
      <alignment horizontal="center" vertical="bottom"/>
    </xf>
    <xf numFmtId="0" fontId="0" fillId="0" borderId="0" applyAlignment="1" pivotButton="0" quotePrefix="0" xfId="0">
      <alignment horizontal="general" vertical="bottom"/>
    </xf>
    <xf numFmtId="164" fontId="0" fillId="0" borderId="0" applyAlignment="1" pivotButton="0" quotePrefix="0" xfId="0">
      <alignment horizontal="general" vertical="bottom"/>
    </xf>
    <xf numFmtId="164" fontId="21" fillId="0" borderId="0" applyAlignment="1" pivotButton="0" quotePrefix="0" xfId="0">
      <alignment horizontal="center" vertical="bottom"/>
    </xf>
    <xf numFmtId="164" fontId="18" fillId="14" borderId="8" applyAlignment="1" pivotButton="0" quotePrefix="0" xfId="0">
      <alignment horizontal="general" vertical="bottom"/>
    </xf>
    <xf numFmtId="164" fontId="18" fillId="0" borderId="8" applyAlignment="1" pivotButton="0" quotePrefix="0" xfId="0">
      <alignment horizontal="general" vertical="bottom"/>
    </xf>
    <xf numFmtId="164" fontId="20" fillId="14" borderId="0" applyAlignment="1" pivotButton="0" quotePrefix="0" xfId="0">
      <alignment horizontal="center" vertical="bottom"/>
    </xf>
    <xf numFmtId="164" fontId="20" fillId="0" borderId="0" applyAlignment="1" pivotButton="0" quotePrefix="0" xfId="0">
      <alignment horizontal="center" vertical="bottom"/>
    </xf>
    <xf numFmtId="164" fontId="20" fillId="0" borderId="8" applyAlignment="1" pivotButton="0" quotePrefix="0" xfId="0">
      <alignment horizontal="general" vertical="bottom"/>
    </xf>
    <xf numFmtId="164" fontId="20" fillId="14" borderId="8" applyAlignment="1" pivotButton="0" quotePrefix="0" xfId="0">
      <alignment horizontal="general" vertical="bottom"/>
    </xf>
    <xf numFmtId="0" fontId="18" fillId="14" borderId="0" applyAlignment="1" pivotButton="0" quotePrefix="0" xfId="0">
      <alignment horizontal="general" vertical="bottom"/>
    </xf>
    <xf numFmtId="0" fontId="18" fillId="0" borderId="0" applyAlignment="1" pivotButton="0" quotePrefix="0" xfId="0">
      <alignment horizontal="center" vertical="bottom"/>
    </xf>
    <xf numFmtId="0" fontId="21" fillId="0" borderId="0" applyAlignment="1" pivotButton="0" quotePrefix="0" xfId="0">
      <alignment horizontal="general" vertical="bottom"/>
    </xf>
    <xf numFmtId="164" fontId="21" fillId="0" borderId="0" applyAlignment="1" pivotButton="0" quotePrefix="0" xfId="0">
      <alignment horizontal="general" vertical="bottom"/>
    </xf>
    <xf numFmtId="164" fontId="21" fillId="14" borderId="8" applyAlignment="1" pivotButton="0" quotePrefix="0" xfId="0">
      <alignment horizontal="general" vertical="bottom"/>
    </xf>
    <xf numFmtId="164" fontId="18" fillId="0" borderId="9" applyAlignment="1" pivotButton="0" quotePrefix="0" xfId="0">
      <alignment horizontal="general" vertical="bottom"/>
    </xf>
    <xf numFmtId="0" fontId="22" fillId="0" borderId="0" applyAlignment="1" pivotButton="0" quotePrefix="0" xfId="0">
      <alignment horizontal="general" vertical="center"/>
    </xf>
    <xf numFmtId="9" fontId="18" fillId="0" borderId="0" applyAlignment="1" pivotButton="0" quotePrefix="0" xfId="0">
      <alignment horizontal="general" vertical="bottom"/>
    </xf>
    <xf numFmtId="0" fontId="18" fillId="0" borderId="0" applyAlignment="1" pivotButton="0" quotePrefix="0" xfId="0">
      <alignment horizontal="right" vertical="bottom"/>
    </xf>
    <xf numFmtId="10" fontId="18" fillId="0" borderId="0" applyAlignment="1" pivotButton="0" quotePrefix="0" xfId="0">
      <alignment horizontal="general" vertical="bottom"/>
    </xf>
    <xf numFmtId="10" fontId="18" fillId="14" borderId="8" applyAlignment="1" pivotButton="0" quotePrefix="0" xfId="0">
      <alignment horizontal="general" vertical="bottom"/>
    </xf>
    <xf numFmtId="0" fontId="23" fillId="0" borderId="0" applyAlignment="1" pivotButton="0" quotePrefix="0" xfId="0">
      <alignment horizontal="general" vertical="bottom"/>
    </xf>
    <xf numFmtId="0" fontId="24" fillId="0" borderId="0" applyAlignment="1" pivotButton="0" quotePrefix="0" xfId="0">
      <alignment horizontal="general" vertical="bottom"/>
    </xf>
    <xf numFmtId="0" fontId="20" fillId="0" borderId="0" applyAlignment="1" pivotButton="0" quotePrefix="0" xfId="0">
      <alignment horizontal="right" vertical="bottom"/>
    </xf>
    <xf numFmtId="165" fontId="20" fillId="15" borderId="0" applyAlignment="1" pivotButton="0" quotePrefix="0" xfId="0">
      <alignment horizontal="general" vertical="bottom"/>
    </xf>
    <xf numFmtId="3" fontId="20" fillId="14" borderId="0" applyAlignment="1" pivotButton="0" quotePrefix="0" xfId="0">
      <alignment horizontal="general" vertical="bottom"/>
    </xf>
    <xf numFmtId="0" fontId="20" fillId="14" borderId="0" applyAlignment="1" pivotButton="0" quotePrefix="0" xfId="0">
      <alignment horizontal="general" vertical="bottom"/>
    </xf>
    <xf numFmtId="10" fontId="24" fillId="14" borderId="0" applyAlignment="1" pivotButton="0" quotePrefix="0" xfId="0">
      <alignment horizontal="center" vertical="bottom"/>
    </xf>
    <xf numFmtId="3" fontId="18" fillId="0" borderId="0" applyAlignment="1" pivotButton="0" quotePrefix="0" xfId="0">
      <alignment horizontal="general" vertical="bottom"/>
    </xf>
    <xf numFmtId="166" fontId="18" fillId="14" borderId="0" applyAlignment="1" pivotButton="0" quotePrefix="0" xfId="0">
      <alignment horizontal="general" vertical="bottom"/>
    </xf>
    <xf numFmtId="3" fontId="18" fillId="15" borderId="0" applyAlignment="1" pivotButton="0" quotePrefix="0" xfId="0">
      <alignment horizontal="general" vertical="bottom"/>
    </xf>
    <xf numFmtId="3" fontId="21" fillId="14" borderId="0" applyAlignment="1" pivotButton="0" quotePrefix="0" xfId="0">
      <alignment horizontal="general" vertical="bottom"/>
    </xf>
    <xf numFmtId="0" fontId="25" fillId="0" borderId="0" applyAlignment="1" pivotButton="0" quotePrefix="0" xfId="0">
      <alignment horizontal="general" vertical="bottom"/>
    </xf>
    <xf numFmtId="0" fontId="26" fillId="0" borderId="0" applyAlignment="1" pivotButton="0" quotePrefix="0" xfId="0">
      <alignment horizontal="general" vertical="bottom"/>
    </xf>
    <xf numFmtId="167" fontId="27" fillId="0" borderId="0" applyAlignment="1" pivotButton="0" quotePrefix="0" xfId="17">
      <alignment horizontal="general" vertical="bottom"/>
    </xf>
    <xf numFmtId="167" fontId="0" fillId="0" borderId="0" applyAlignment="1" pivotButton="0" quotePrefix="0" xfId="0">
      <alignment horizontal="general" vertical="bottom"/>
    </xf>
    <xf numFmtId="168" fontId="0" fillId="0" borderId="0" applyAlignment="1" pivotButton="0" quotePrefix="0" xfId="0">
      <alignment horizontal="general" vertical="bottom"/>
    </xf>
    <xf numFmtId="169" fontId="27" fillId="0" borderId="0" applyAlignment="1" pivotButton="0" quotePrefix="0" xfId="17">
      <alignment horizontal="general" vertical="bottom"/>
    </xf>
    <xf numFmtId="170" fontId="0" fillId="0" borderId="0" applyAlignment="1" pivotButton="0" quotePrefix="0" xfId="0">
      <alignment horizontal="general" vertical="bottom"/>
    </xf>
    <xf numFmtId="3" fontId="23" fillId="0" borderId="0" applyAlignment="1" pivotButton="0" quotePrefix="0" xfId="0">
      <alignment horizontal="general" vertical="bottom"/>
    </xf>
    <xf numFmtId="164" fontId="23" fillId="0" borderId="0" applyAlignment="1" pivotButton="0" quotePrefix="0" xfId="0">
      <alignment horizontal="general" vertical="bottom"/>
    </xf>
    <xf numFmtId="0" fontId="23" fillId="0" borderId="0" applyAlignment="1" pivotButton="0" quotePrefix="0" xfId="0">
      <alignment horizontal="right" vertical="bottom"/>
    </xf>
    <xf numFmtId="3" fontId="20" fillId="0" borderId="0" applyAlignment="1" pivotButton="0" quotePrefix="0" xfId="0">
      <alignment horizontal="right" vertical="bottom"/>
    </xf>
    <xf numFmtId="164" fontId="28" fillId="14" borderId="0" applyAlignment="1" pivotButton="0" quotePrefix="0" xfId="0">
      <alignment horizontal="general" vertical="bottom"/>
    </xf>
    <xf numFmtId="0" fontId="0" fillId="0" borderId="0" applyAlignment="1" pivotButton="0" quotePrefix="0" xfId="0">
      <alignment horizontal="right" vertical="bottom"/>
    </xf>
    <xf numFmtId="3" fontId="21" fillId="0" borderId="0" applyAlignment="1" pivotButton="0" quotePrefix="0" xfId="0">
      <alignment horizontal="center" vertical="bottom"/>
    </xf>
    <xf numFmtId="3" fontId="18" fillId="14" borderId="0" applyAlignment="1" pivotButton="0" quotePrefix="0" xfId="0">
      <alignment horizontal="general" vertical="bottom"/>
    </xf>
    <xf numFmtId="0" fontId="29" fillId="2" borderId="0" applyAlignment="1" pivotButton="0" quotePrefix="0" xfId="53">
      <alignment horizontal="right" vertical="bottom"/>
    </xf>
    <xf numFmtId="0" fontId="29" fillId="2" borderId="0" applyAlignment="1" pivotButton="0" quotePrefix="0" xfId="53">
      <alignment horizontal="general" vertical="bottom"/>
    </xf>
    <xf numFmtId="0" fontId="21" fillId="0" borderId="0" applyAlignment="1" pivotButton="0" quotePrefix="0" xfId="0">
      <alignment horizontal="right" vertical="bottom"/>
    </xf>
    <xf numFmtId="0" fontId="21" fillId="0" borderId="0" applyAlignment="1" pivotButton="0" quotePrefix="0" xfId="0">
      <alignment horizontal="left" vertical="bottom"/>
    </xf>
    <xf numFmtId="164" fontId="21" fillId="14" borderId="0" applyAlignment="1" pivotButton="0" quotePrefix="0" xfId="0">
      <alignment horizontal="general" vertical="bottom"/>
    </xf>
    <xf numFmtId="166" fontId="23" fillId="0" borderId="0" applyAlignment="1" pivotButton="0" quotePrefix="0" xfId="0">
      <alignment horizontal="general" vertical="bottom"/>
    </xf>
    <xf numFmtId="164" fontId="23" fillId="0" borderId="0" applyAlignment="1" pivotButton="0" quotePrefix="0" xfId="0">
      <alignment horizontal="right" vertical="bottom"/>
    </xf>
    <xf numFmtId="0" fontId="19" fillId="0" borderId="0" applyAlignment="1" pivotButton="0" quotePrefix="0" xfId="0">
      <alignment horizontal="left" vertical="bottom"/>
    </xf>
    <xf numFmtId="3" fontId="20" fillId="0" borderId="0" applyAlignment="1" pivotButton="0" quotePrefix="0" xfId="0">
      <alignment horizontal="left" vertical="bottom"/>
    </xf>
    <xf numFmtId="164" fontId="20" fillId="14" borderId="0" applyAlignment="1" pivotButton="0" quotePrefix="0" xfId="0">
      <alignment horizontal="general" vertical="bottom"/>
    </xf>
    <xf numFmtId="0" fontId="30" fillId="0" borderId="0" applyAlignment="1" pivotButton="0" quotePrefix="0" xfId="0">
      <alignment horizontal="center" vertical="bottom"/>
    </xf>
    <xf numFmtId="166" fontId="24" fillId="0" borderId="0" applyAlignment="1" pivotButton="0" quotePrefix="0" xfId="0">
      <alignment horizontal="general" vertical="bottom"/>
    </xf>
    <xf numFmtId="164" fontId="24" fillId="0" borderId="0" applyAlignment="1" pivotButton="0" quotePrefix="0" xfId="0">
      <alignment horizontal="general" vertical="bottom"/>
    </xf>
    <xf numFmtId="166" fontId="21" fillId="0" borderId="0" applyAlignment="1" pivotButton="0" quotePrefix="0" xfId="0">
      <alignment horizontal="center" vertical="bottom"/>
    </xf>
    <xf numFmtId="171" fontId="18" fillId="0" borderId="0" applyAlignment="1" pivotButton="0" quotePrefix="0" xfId="0">
      <alignment horizontal="general" vertical="bottom"/>
    </xf>
    <xf numFmtId="172" fontId="18" fillId="0" borderId="0" applyAlignment="1" pivotButton="0" quotePrefix="0" xfId="0">
      <alignment horizontal="right" vertical="bottom"/>
    </xf>
    <xf numFmtId="166" fontId="21" fillId="0" borderId="0" applyAlignment="1" pivotButton="0" quotePrefix="0" xfId="0">
      <alignment horizontal="general" vertical="bottom"/>
    </xf>
    <xf numFmtId="172" fontId="23" fillId="0" borderId="0" applyAlignment="1" pivotButton="0" quotePrefix="0" xfId="0">
      <alignment horizontal="right" vertical="bottom"/>
    </xf>
    <xf numFmtId="0" fontId="0" fillId="0" borderId="0" applyAlignment="1" pivotButton="0" quotePrefix="0" xfId="0">
      <alignment horizontal="general" vertical="center"/>
    </xf>
    <xf numFmtId="172" fontId="0" fillId="0" borderId="0" applyAlignment="1" pivotButton="0" quotePrefix="0" xfId="0">
      <alignment horizontal="right" vertical="center"/>
    </xf>
    <xf numFmtId="0" fontId="20" fillId="0" borderId="0" applyAlignment="1" pivotButton="0" quotePrefix="0" xfId="0">
      <alignment horizontal="general" vertical="center"/>
    </xf>
    <xf numFmtId="172" fontId="23" fillId="0" borderId="0" applyAlignment="1" pivotButton="0" quotePrefix="0" xfId="0">
      <alignment horizontal="right" vertical="center"/>
    </xf>
    <xf numFmtId="0" fontId="23" fillId="0" borderId="0" applyAlignment="1" pivotButton="0" quotePrefix="0" xfId="0">
      <alignment horizontal="general" vertical="center"/>
    </xf>
    <xf numFmtId="0" fontId="20" fillId="0" borderId="0" applyAlignment="1" pivotButton="0" quotePrefix="0" xfId="0">
      <alignment horizontal="right" vertical="center"/>
    </xf>
    <xf numFmtId="172" fontId="20" fillId="14" borderId="0" applyAlignment="1" pivotButton="0" quotePrefix="0" xfId="0">
      <alignment horizontal="general" vertical="center"/>
    </xf>
    <xf numFmtId="172" fontId="20" fillId="0" borderId="0" applyAlignment="1" pivotButton="0" quotePrefix="0" xfId="0">
      <alignment horizontal="left" vertical="center"/>
    </xf>
    <xf numFmtId="166" fontId="20" fillId="0" borderId="0" applyAlignment="1" pivotButton="0" quotePrefix="0" xfId="0">
      <alignment horizontal="general" vertical="center"/>
    </xf>
    <xf numFmtId="172" fontId="20" fillId="14" borderId="0" applyAlignment="1" pivotButton="0" quotePrefix="0" xfId="0">
      <alignment horizontal="right" vertical="center"/>
    </xf>
    <xf numFmtId="172" fontId="24" fillId="0" borderId="0" applyAlignment="1" pivotButton="0" quotePrefix="0" xfId="0">
      <alignment horizontal="right" vertical="bottom"/>
    </xf>
    <xf numFmtId="172" fontId="21" fillId="0" borderId="0" applyAlignment="1" pivotButton="0" quotePrefix="0" xfId="0">
      <alignment horizontal="right" vertical="bottom"/>
    </xf>
    <xf numFmtId="172" fontId="21" fillId="14" borderId="0" applyAlignment="1" pivotButton="0" quotePrefix="0" xfId="0">
      <alignment horizontal="right" vertical="bottom"/>
    </xf>
    <xf numFmtId="164" fontId="19" fillId="0" borderId="0" applyAlignment="1" pivotButton="0" quotePrefix="0" xfId="0">
      <alignment horizontal="general" vertical="bottom"/>
    </xf>
    <xf numFmtId="164" fontId="24" fillId="0" borderId="0" applyAlignment="1" pivotButton="0" quotePrefix="0" xfId="0">
      <alignment horizontal="right" vertical="center"/>
    </xf>
    <xf numFmtId="164" fontId="24" fillId="0" borderId="0" applyAlignment="1" pivotButton="0" quotePrefix="0" xfId="0">
      <alignment horizontal="general" vertical="center"/>
    </xf>
    <xf numFmtId="164" fontId="20" fillId="14" borderId="0" applyAlignment="1" pivotButton="0" quotePrefix="0" xfId="0">
      <alignment horizontal="general" vertical="center"/>
    </xf>
    <xf numFmtId="164" fontId="20" fillId="0" borderId="0" applyAlignment="1" pivotButton="0" quotePrefix="0" xfId="0">
      <alignment horizontal="left" vertical="center"/>
    </xf>
    <xf numFmtId="166" fontId="21" fillId="0" borderId="0" applyAlignment="1" pivotButton="0" quotePrefix="0" xfId="0">
      <alignment horizontal="general" vertical="center"/>
    </xf>
    <xf numFmtId="171" fontId="21" fillId="0" borderId="0" applyAlignment="1" pivotButton="0" quotePrefix="0" xfId="0">
      <alignment horizontal="center" vertical="bottom"/>
    </xf>
    <xf numFmtId="173" fontId="18" fillId="0" borderId="0" applyAlignment="1" pivotButton="0" quotePrefix="0" xfId="0">
      <alignment horizontal="right" vertical="bottom"/>
    </xf>
    <xf numFmtId="164" fontId="21" fillId="0" borderId="0" applyAlignment="1" pivotButton="0" quotePrefix="0" xfId="0">
      <alignment horizontal="right" vertical="bottom"/>
    </xf>
    <xf numFmtId="171" fontId="23" fillId="0" borderId="0" applyAlignment="1" pivotButton="0" quotePrefix="0" xfId="0">
      <alignment horizontal="general" vertical="bottom"/>
    </xf>
    <xf numFmtId="49" fontId="23" fillId="0" borderId="0" applyAlignment="1" pivotButton="0" quotePrefix="0" xfId="0">
      <alignment horizontal="general" vertical="bottom"/>
    </xf>
    <xf numFmtId="171" fontId="24" fillId="0" borderId="0" applyAlignment="1" pivotButton="0" quotePrefix="0" xfId="0">
      <alignment horizontal="general" vertical="bottom"/>
    </xf>
    <xf numFmtId="49" fontId="19" fillId="0" borderId="0" applyAlignment="1" pivotButton="0" quotePrefix="0" xfId="0">
      <alignment horizontal="general" vertical="bottom"/>
    </xf>
    <xf numFmtId="49" fontId="24" fillId="0" borderId="0" applyAlignment="1" pivotButton="0" quotePrefix="0" xfId="0">
      <alignment horizontal="general" vertical="center"/>
    </xf>
    <xf numFmtId="49" fontId="20" fillId="0" borderId="0" applyAlignment="1" pivotButton="0" quotePrefix="0" xfId="0">
      <alignment horizontal="left" vertical="center"/>
    </xf>
    <xf numFmtId="49" fontId="18" fillId="0" borderId="0" applyAlignment="1" pivotButton="0" quotePrefix="0" xfId="0">
      <alignment horizontal="general" vertical="bottom"/>
    </xf>
    <xf numFmtId="49" fontId="21" fillId="0" borderId="0" applyAlignment="1" pivotButton="0" quotePrefix="0" xfId="0">
      <alignment horizontal="center" vertical="bottom"/>
    </xf>
    <xf numFmtId="49" fontId="18" fillId="0" borderId="0" applyAlignment="1" pivotButton="0" quotePrefix="0" xfId="0">
      <alignment horizontal="right" vertical="bottom"/>
    </xf>
    <xf numFmtId="49" fontId="21" fillId="0" borderId="0" applyAlignment="1" pivotButton="0" quotePrefix="0" xfId="0">
      <alignment horizontal="right" vertical="bottom"/>
    </xf>
    <xf numFmtId="0" fontId="31" fillId="16" borderId="0" applyAlignment="1" pivotButton="0" quotePrefix="0" xfId="0">
      <alignment horizontal="center"/>
    </xf>
    <xf numFmtId="175" fontId="0" fillId="17" borderId="0" pivotButton="0" quotePrefix="0" xfId="0"/>
    <xf numFmtId="0" fontId="0" fillId="17" borderId="0" pivotButton="0" quotePrefix="0" xfId="0"/>
    <xf numFmtId="176" fontId="0" fillId="17" borderId="0" pivotButton="0" quotePrefix="0" xfId="0"/>
    <xf numFmtId="175" fontId="0" fillId="0" borderId="0" pivotButton="0" quotePrefix="0" xfId="0"/>
    <xf numFmtId="176" fontId="0" fillId="0" borderId="0" pivotButton="0" quotePrefix="0" xfId="0"/>
  </cellXfs>
  <cellStyles count="40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  <cellStyle name="20 % - Accent1" xfId="6"/>
    <cellStyle name="20 % - Accent2" xfId="7"/>
    <cellStyle name="20 % - Accent3" xfId="8"/>
    <cellStyle name="20 % - Accent4" xfId="9"/>
    <cellStyle name="20 % - Accent5" xfId="10"/>
    <cellStyle name="20 % - Accent6" xfId="11"/>
    <cellStyle name="40 % - Accent1" xfId="12"/>
    <cellStyle name="40 % - Accent2" xfId="13"/>
    <cellStyle name="40 % - Accent3" xfId="14"/>
    <cellStyle name="40 % - Accent4" xfId="15"/>
    <cellStyle name="40 % - Accent5" xfId="16"/>
    <cellStyle name="40 % - Accent6" xfId="17"/>
    <cellStyle name="60 % - Accent1" xfId="18"/>
    <cellStyle name="60 % - Accent2" xfId="19"/>
    <cellStyle name="60 % - Accent3" xfId="20"/>
    <cellStyle name="60 % - Accent4" xfId="21"/>
    <cellStyle name="60 % - Accent5" xfId="22"/>
    <cellStyle name="60 % - Accent6" xfId="23"/>
    <cellStyle name="Avertissement" xfId="24"/>
    <cellStyle name="Bon" xfId="25"/>
    <cellStyle name="Calcul" xfId="26"/>
    <cellStyle name="Cellule liée" xfId="27"/>
    <cellStyle name="Entrée" xfId="28"/>
    <cellStyle name="Heading1 1" xfId="29"/>
    <cellStyle name="Remarque" xfId="30"/>
    <cellStyle name="Result 1" xfId="31"/>
    <cellStyle name="Result2 1" xfId="32"/>
    <cellStyle name="Titre 1" xfId="33"/>
    <cellStyle name="Titre 2" xfId="34"/>
    <cellStyle name="Titre 3" xfId="35"/>
    <cellStyle name="Titre 4" xfId="36"/>
    <cellStyle name="Titre " xfId="37"/>
    <cellStyle name="Vérification de cellule" xfId="38"/>
    <cellStyle name="Excel_BuiltIn_Bad" xfId="39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33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13739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worksheet" Target="/xl/worksheets/sheet9.xml" Id="rId9"/><Relationship Type="http://schemas.openxmlformats.org/officeDocument/2006/relationships/styles" Target="styles.xml" Id="rId10"/><Relationship Type="http://schemas.openxmlformats.org/officeDocument/2006/relationships/theme" Target="theme/theme1.xml" Id="rId11"/></Relationships>
</file>

<file path=xl/comments/comment1.xml><?xml version="1.0" encoding="utf-8"?>
<comments xmlns="http://schemas.openxmlformats.org/spreadsheetml/2006/main">
  <authors>
    <author>Unknown Author</author>
  </authors>
  <commentList>
    <comment ref="B2" authorId="0" shapeId="0">
      <text>
        <t>Mettre le 1er janvier de l'année pour laquelle vous voulez votre fichier.  NOTE: toutes les feuilles se calculent à partir de cette unique cellule.</t>
      </text>
    </comment>
    <comment ref="B3" authorId="0" shapeId="0">
      <text>
        <t>Le montant indiqué dans la cellule B8 au 1er janvier sera inscrite ici.  Ne l'entrez pas vous-mêmes.</t>
      </text>
    </comment>
    <comment ref="B5" authorId="0" shapeId="0">
      <text>
        <t>Ce montant sera calculé au fur et à mesure de l'année.  N'entrez rien.</t>
      </text>
    </comment>
    <comment ref="D5" authorId="0" shapeId="0">
      <text>
        <t>Pourcentage calculé au fur et à mesure que vous entrez vos données.  Il sera utilisé dans d'autres feuilles.  N'entrez rien.</t>
      </text>
    </comment>
    <comment ref="B6" authorId="0" shapeId="0">
      <text>
        <t>Ce montant se calcule tout seul.  N'entrez rien ici.</t>
      </text>
    </comment>
    <comment ref="A8" authorId="0" shapeId="0">
      <text>
        <t>Cette date dépend de la cellule B2 en haut.  N'entrez rien rien dans cette colonne.</t>
      </text>
    </comment>
    <comment ref="B375" authorId="0" shapeId="0">
      <text>
        <t>N'oubliez pas d'entrer la lecture de l'odomètre du 31 décembre dans la cellule B372 ou B373 quelques lignes plus haut.  N'entrez rien ici</t>
      </text>
    </comment>
    <comment ref="C375" authorId="0" shapeId="0">
      <text>
        <t xml:space="preserve">La somme de cette colonne.  N'entrez rien.
</t>
      </text>
    </comment>
    <comment ref="B376" authorId="0" shapeId="0">
      <text>
        <t>N'oubliez pas d'entrer la lecture de l'odomètre du 31 décembre dans la cellule B372 ou B373 quelques lignes plus haut.  N'entrez rien ici</t>
      </text>
    </comment>
  </commentList>
</comment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Relationships xmlns="http://schemas.openxmlformats.org/package/2006/relationships"><Relationship Type="http://schemas.openxmlformats.org/officeDocument/2006/relationships/comments" Target="/xl/comments/comment1.xml" Id="comments"/><Relationship Type="http://schemas.openxmlformats.org/officeDocument/2006/relationships/vmlDrawing" Target="/xl/drawings/commentsDrawing1.vml" Id="anysvml"/></Relationships>
</file>

<file path=xl/worksheets/sheet1.xml><?xml version="1.0" encoding="utf-8"?>
<worksheet xmlns="http://schemas.openxmlformats.org/spreadsheetml/2006/main">
  <sheetPr filterMode="0">
    <outlinePr summaryBelow="1" summaryRight="1"/>
    <pageSetUpPr fitToPage="1"/>
  </sheetPr>
  <dimension ref="A1:G25"/>
  <sheetViews>
    <sheetView showFormulas="0" showGridLines="1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10.328125" defaultRowHeight="15.5" zeroHeight="0" outlineLevelRow="0"/>
  <cols>
    <col width="32.58" customWidth="1" style="103" min="1" max="1"/>
    <col width="17.57" customWidth="1" style="104" min="2" max="2"/>
    <col width="15.33" customWidth="1" style="103" min="3" max="3"/>
    <col width="10.33" customWidth="1" style="103" min="4" max="4"/>
    <col width="32.58" customWidth="1" style="103" min="5" max="5"/>
    <col width="15.33" customWidth="1" style="104" min="6" max="6"/>
    <col width="12.99" customWidth="1" style="103" min="7" max="7"/>
    <col width="10.33" customWidth="1" style="103" min="8" max="257"/>
  </cols>
  <sheetData>
    <row r="1" ht="18.25" customHeight="1" s="105">
      <c r="B1" s="103" t="n"/>
      <c r="C1" s="106">
        <f>"Registre des dépenses professionnelles pour "&amp;YEAR(jaro)</f>
        <v/>
      </c>
    </row>
    <row r="2" ht="18.25" customHeight="1" s="105">
      <c r="A2" s="107" t="inlineStr">
        <is>
          <t>Sources d'information</t>
        </is>
      </c>
      <c r="B2" s="103" t="n"/>
      <c r="C2" s="106" t="n"/>
    </row>
    <row r="3" ht="18.25" customHeight="1" s="105">
      <c r="A3" s="107" t="inlineStr">
        <is>
          <t>Les données des cellules en bleu sont importées de vos registres (autres feuilles).</t>
        </is>
      </c>
    </row>
    <row r="4" ht="18.25" customHeight="1" s="105">
      <c r="A4" s="107" t="inlineStr">
        <is>
          <t>Votre employeur vous fournira des feuillets d'impôt avec les montants pour les autres cellules de calcul.</t>
        </is>
      </c>
    </row>
    <row r="5" ht="18.25" customHeight="1" s="105">
      <c r="B5" s="108" t="n"/>
      <c r="C5" s="109">
        <f>YEAR(jaro)</f>
        <v/>
      </c>
      <c r="E5" s="110" t="n"/>
      <c r="F5" s="111" t="n"/>
      <c r="G5" s="110" t="n"/>
    </row>
    <row r="6" ht="18.25" customHeight="1" s="105">
      <c r="A6" s="108" t="inlineStr">
        <is>
          <t>Postes comptables</t>
        </is>
      </c>
      <c r="B6" s="112" t="n"/>
      <c r="C6" s="112" t="inlineStr">
        <is>
          <t>Montant</t>
        </is>
      </c>
      <c r="E6" s="110" t="n"/>
      <c r="F6" s="111" t="n"/>
      <c r="G6" s="110" t="n"/>
    </row>
    <row r="7" ht="18.25" customHeight="1" s="105">
      <c r="A7" s="103" t="inlineStr">
        <is>
          <t>Cotisations prof. AMF CSF et autres coûts UFC</t>
        </is>
      </c>
      <c r="C7" s="113">
        <f>profecio</f>
        <v/>
      </c>
      <c r="E7" s="110" t="n"/>
      <c r="F7" s="111" t="n"/>
      <c r="G7" s="110" t="n"/>
    </row>
    <row r="8" ht="18.25" customHeight="1" s="105">
      <c r="A8" s="103" t="inlineStr">
        <is>
          <t>Assurance responsabilité professionnelle (employeur)</t>
        </is>
      </c>
      <c r="C8" s="114" t="n">
        <v>0</v>
      </c>
      <c r="E8" s="110" t="n"/>
      <c r="F8" s="111" t="n"/>
      <c r="G8" s="110" t="n"/>
    </row>
    <row r="9" ht="18.25" customHeight="1" s="105">
      <c r="A9" s="103" t="inlineStr">
        <is>
          <t>Intérêts sur prêts déductibles (employeur)</t>
        </is>
      </c>
      <c r="C9" s="114" t="n">
        <v>0</v>
      </c>
    </row>
    <row r="10" ht="18.25" customHeight="1" s="105">
      <c r="A10" s="103" t="inlineStr">
        <is>
          <t>Frais bureau et de réseau (employeur)</t>
        </is>
      </c>
      <c r="C10" s="114" t="n">
        <v>0</v>
      </c>
      <c r="E10" s="115">
        <f>"Sommaire "&amp;YEAR(jaro)</f>
        <v/>
      </c>
      <c r="F10" s="116" t="inlineStr">
        <is>
          <t>Montant</t>
        </is>
      </c>
      <c r="G10" s="110" t="n"/>
    </row>
    <row r="11" ht="18.25" customHeight="1" s="105">
      <c r="A11" s="103" t="inlineStr">
        <is>
          <t>Fournitures de bureau personnelles</t>
        </is>
      </c>
      <c r="C11" s="113">
        <f>provizado</f>
        <v/>
      </c>
      <c r="E11" s="107" t="inlineStr">
        <is>
          <t>Revenus bruts d'entreprise</t>
        </is>
      </c>
      <c r="F11" s="117" t="n">
        <v>88565.64</v>
      </c>
      <c r="G11" s="110" t="n"/>
    </row>
    <row r="12" ht="18.25" customHeight="1" s="105">
      <c r="A12" s="103" t="inlineStr">
        <is>
          <t>Frais de gestion et d'administration (employeur)</t>
        </is>
      </c>
      <c r="C12" s="114" t="n">
        <v>0</v>
      </c>
      <c r="E12" s="107" t="inlineStr">
        <is>
          <t>Dépenses d'entreprise</t>
        </is>
      </c>
      <c r="F12" s="118" t="n">
        <v>0</v>
      </c>
      <c r="G12" s="110" t="n"/>
    </row>
    <row r="13" ht="18.25" customHeight="1" s="105">
      <c r="A13" s="103" t="inlineStr">
        <is>
          <t>Téléphonie personnelle et de bureau</t>
        </is>
      </c>
      <c r="C13" s="113">
        <f>telefono</f>
        <v/>
      </c>
      <c r="E13" s="107" t="inlineStr">
        <is>
          <t>Revenus nets d'entreprise</t>
        </is>
      </c>
      <c r="F13" s="118">
        <f>F11-F12</f>
        <v/>
      </c>
      <c r="G13" s="110" t="n"/>
    </row>
    <row r="14" ht="18.25" customHeight="1" s="105">
      <c r="A14" s="103" t="inlineStr">
        <is>
          <t>Postes et livraison courrier (employeur)</t>
        </is>
      </c>
      <c r="C14" s="114" t="n">
        <v>0</v>
      </c>
    </row>
    <row r="15" ht="18.25" customHeight="1" s="105">
      <c r="C15" s="114" t="n"/>
    </row>
    <row r="16" ht="18.25" customHeight="1" s="105">
      <c r="A16" s="119">
        <f>"Déductions pour frais auto (à "&amp;ROUND(C25*100,1)&amp;"%)"</f>
        <v/>
      </c>
      <c r="C16" s="113">
        <f>C24*C25</f>
        <v/>
      </c>
      <c r="E16" s="120" t="inlineStr">
        <is>
          <t>Taxes à payer 2020</t>
        </is>
      </c>
    </row>
    <row r="17" ht="18.25" customHeight="1" s="105">
      <c r="A17" s="119" t="inlineStr">
        <is>
          <t>Frais de représentation (à 50%)</t>
        </is>
      </c>
      <c r="C17" s="113">
        <f>kvindek_kontoro</f>
        <v/>
      </c>
      <c r="E17" s="103" t="inlineStr">
        <is>
          <t>Revenu taxable</t>
        </is>
      </c>
      <c r="F17" s="104" t="n">
        <v>88565.64</v>
      </c>
    </row>
    <row r="18" ht="18.25" customHeight="1" s="105">
      <c r="A18" s="121" t="inlineStr">
        <is>
          <t>Total des frais déductibles</t>
        </is>
      </c>
      <c r="B18" s="122" t="n"/>
      <c r="C18" s="123">
        <f>SUM(C7:C17)</f>
        <v/>
      </c>
      <c r="E18" s="103" t="inlineStr">
        <is>
          <t>Dépenses taxés</t>
        </is>
      </c>
      <c r="F18" s="124" t="n">
        <v>0</v>
      </c>
    </row>
    <row r="19" ht="18.25" customHeight="1" s="105">
      <c r="B19" s="125" t="inlineStr">
        <is>
          <t>NOTE : ne pas changer le contenu des cellules en bleu, elles contiennent des formules.</t>
        </is>
      </c>
      <c r="F19" s="104">
        <f>(F17-F18)*0.14975</f>
        <v/>
      </c>
    </row>
    <row r="20" ht="18.25" customHeight="1" s="105">
      <c r="A20" s="108" t="inlineStr">
        <is>
          <t>Détails frais automobile</t>
        </is>
      </c>
      <c r="B20" s="112" t="n"/>
      <c r="C20" s="112" t="inlineStr">
        <is>
          <t>Montant</t>
        </is>
      </c>
    </row>
    <row r="21" ht="18.25" customHeight="1" s="105">
      <c r="B21" s="126" t="n">
        <v>1</v>
      </c>
      <c r="C21" s="114" t="n">
        <v>0</v>
      </c>
      <c r="E21" s="127" t="n"/>
    </row>
    <row r="22" ht="18.25" customHeight="1" s="105">
      <c r="A22" s="103" t="inlineStr">
        <is>
          <t>Location de voiture</t>
        </is>
      </c>
      <c r="C22" s="114" t="n">
        <v>8632</v>
      </c>
      <c r="E22" s="127" t="n"/>
    </row>
    <row r="23" ht="18.25" customHeight="1" s="105">
      <c r="A23" s="103" t="inlineStr">
        <is>
          <t>Entretien, permis et réparations</t>
        </is>
      </c>
      <c r="C23" s="113" t="n">
        <v>0</v>
      </c>
    </row>
    <row r="24" ht="18.25" customHeight="1" s="105">
      <c r="A24" s="103" t="inlineStr">
        <is>
          <t>Total des frais engendrés</t>
        </is>
      </c>
      <c r="B24" s="122" t="n"/>
      <c r="C24" s="123">
        <f>SUM(C21:C23)</f>
        <v/>
      </c>
    </row>
    <row r="25" ht="18.25" customHeight="1" s="105">
      <c r="A25" s="103" t="inlineStr">
        <is>
          <t>Utilisation pour le travail en %</t>
        </is>
      </c>
      <c r="B25" s="128" t="n"/>
      <c r="C25" s="129">
        <f>procento_dedukti_auto</f>
        <v/>
      </c>
    </row>
  </sheetData>
  <printOptions horizontalCentered="0" verticalCentered="0" headings="0" gridLines="0" gridLinesSet="1"/>
  <pageMargins left="1.18055555555556" right="0.7875" top="2.20555555555556" bottom="1.02430555555556" header="1.96875" footer="0.7875"/>
  <pageSetup orientation="landscape" paperSize="1" scale="100" fitToHeight="1" fitToWidth="1" pageOrder="downThenOver" blackAndWhite="0" draft="0" horizontalDpi="300" verticalDpi="300" copies="1"/>
  <headerFooter differentOddEven="0" differentFirst="0">
    <oddHeader>&amp;C&amp;10 &amp;A</oddHeader>
    <oddFooter>&amp;C&amp;10 Page &amp;P</oddFooter>
    <evenHeader/>
    <evenFooter/>
    <firstHeader/>
    <firstFooter/>
  </headerFooter>
</worksheet>
</file>

<file path=xl/worksheets/sheet2.xml><?xml version="1.0" encoding="utf-8"?>
<worksheet xmlns="http://schemas.openxmlformats.org/spreadsheetml/2006/main">
  <sheetPr filterMode="0">
    <outlinePr summaryBelow="1" summaryRight="1"/>
    <pageSetUpPr fitToPage="0"/>
  </sheetPr>
  <dimension ref="A1:E376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E21" activeCellId="0" sqref="E21"/>
    </sheetView>
  </sheetViews>
  <sheetFormatPr baseColWidth="8" defaultColWidth="10.75" defaultRowHeight="14" zeroHeight="0" outlineLevelRow="0"/>
  <cols>
    <col width="32.58" customWidth="1" style="130" min="1" max="1"/>
    <col width="17.57" customWidth="1" style="130" min="2" max="2"/>
    <col width="14.08" customWidth="1" style="130" min="3" max="3"/>
    <col width="27.58" customWidth="1" style="130" min="4" max="4"/>
    <col width="10.74" customWidth="1" style="130" min="5" max="257"/>
  </cols>
  <sheetData>
    <row r="1" ht="18.25" customHeight="1" s="105">
      <c r="C1" s="106">
        <f>"Registre du kilométrage parcouru "&amp;YEAR(jaro)</f>
        <v/>
      </c>
      <c r="D1" s="131" t="n"/>
      <c r="E1" s="131" t="n"/>
    </row>
    <row r="2" ht="18.25" customHeight="1" s="105">
      <c r="A2" s="132" t="inlineStr">
        <is>
          <t>Année débutant le</t>
        </is>
      </c>
      <c r="B2" s="133" t="n">
        <v>44562</v>
      </c>
      <c r="C2" s="107" t="n"/>
    </row>
    <row r="3" ht="18.25" customHeight="1" s="105">
      <c r="A3" s="132" t="inlineStr">
        <is>
          <t>Odomètre en début d'année</t>
        </is>
      </c>
      <c r="B3" s="134" t="n">
        <v>22991</v>
      </c>
      <c r="C3" s="132" t="inlineStr">
        <is>
          <t>kilomètres</t>
        </is>
      </c>
    </row>
    <row r="4" ht="18.25" customHeight="1" s="105">
      <c r="A4" s="132" t="inlineStr">
        <is>
          <t>Kilomètres parcourus total</t>
        </is>
      </c>
      <c r="C4" s="132" t="inlineStr">
        <is>
          <t>kilomètres</t>
        </is>
      </c>
    </row>
    <row r="5" ht="18.25" customHeight="1" s="105">
      <c r="A5" s="132" t="inlineStr">
        <is>
          <t>Kilomètres pour le travail</t>
        </is>
      </c>
      <c r="B5" s="135" t="n"/>
      <c r="C5" s="132" t="inlineStr">
        <is>
          <t>kilomètres</t>
        </is>
      </c>
      <c r="D5" s="136">
        <f>B5/(B6-B3)</f>
        <v/>
      </c>
    </row>
    <row r="6" ht="18.25" customHeight="1" s="105">
      <c r="A6" s="132" t="inlineStr">
        <is>
          <t>Odomètre au 31 décembre 2021</t>
        </is>
      </c>
      <c r="B6" s="134" t="n"/>
      <c r="C6" s="137" t="n"/>
      <c r="D6" s="103" t="n"/>
    </row>
    <row r="7" ht="18.25" customHeight="1" s="105">
      <c r="A7" s="108" t="inlineStr">
        <is>
          <t>Date</t>
        </is>
      </c>
      <c r="B7" s="108" t="inlineStr">
        <is>
          <t>Odomètre</t>
        </is>
      </c>
      <c r="C7" s="108" t="inlineStr">
        <is>
          <t>Km travail</t>
        </is>
      </c>
      <c r="D7" s="108" t="inlineStr">
        <is>
          <t>Note</t>
        </is>
      </c>
    </row>
    <row r="8" ht="18.25" customHeight="1" s="105">
      <c r="A8" s="138">
        <f>jaro</f>
        <v/>
      </c>
      <c r="B8" s="139" t="n">
        <v>22991</v>
      </c>
      <c r="C8" s="137" t="n"/>
      <c r="D8" s="103" t="n"/>
    </row>
    <row r="9" ht="18.25" customHeight="1" s="105">
      <c r="A9" s="138">
        <f>A8+1</f>
        <v/>
      </c>
      <c r="B9" s="137" t="n"/>
      <c r="C9" s="137" t="n"/>
      <c r="D9" s="103" t="n"/>
    </row>
    <row r="10" ht="18.25" customHeight="1" s="105">
      <c r="A10" s="138">
        <f>A9+1</f>
        <v/>
      </c>
      <c r="B10" s="137" t="n"/>
      <c r="C10" s="137" t="n"/>
      <c r="D10" s="103" t="n"/>
    </row>
    <row r="11" ht="18.25" customHeight="1" s="105">
      <c r="A11" s="138">
        <f>A10+1</f>
        <v/>
      </c>
      <c r="C11" s="137" t="n"/>
      <c r="D11" s="103" t="n"/>
    </row>
    <row r="12" ht="18.25" customHeight="1" s="105">
      <c r="A12" s="138">
        <f>A11+1</f>
        <v/>
      </c>
      <c r="C12" s="137" t="n"/>
      <c r="D12" s="103" t="n"/>
    </row>
    <row r="13" ht="18.25" customHeight="1" s="105">
      <c r="A13" s="138">
        <f>A12+1</f>
        <v/>
      </c>
      <c r="C13" s="137" t="n"/>
      <c r="D13" s="103" t="n"/>
    </row>
    <row r="14" ht="18.25" customHeight="1" s="105">
      <c r="A14" s="138">
        <f>A13+1</f>
        <v/>
      </c>
      <c r="C14" s="137" t="n"/>
      <c r="D14" s="103" t="n"/>
    </row>
    <row r="15" ht="18.25" customHeight="1" s="105">
      <c r="A15" s="138">
        <f>A14+1</f>
        <v/>
      </c>
      <c r="C15" s="137" t="n"/>
      <c r="D15" s="103" t="n"/>
    </row>
    <row r="16" ht="18.25" customHeight="1" s="105">
      <c r="A16" s="138">
        <f>A15+1</f>
        <v/>
      </c>
      <c r="C16" s="137" t="n"/>
      <c r="D16" s="103" t="n"/>
    </row>
    <row r="17" ht="18.25" customHeight="1" s="105">
      <c r="A17" s="138">
        <f>A16+1</f>
        <v/>
      </c>
      <c r="C17" s="137" t="n"/>
      <c r="D17" s="103" t="n"/>
    </row>
    <row r="18" ht="18.25" customHeight="1" s="105">
      <c r="A18" s="138">
        <f>A17+1</f>
        <v/>
      </c>
      <c r="C18" s="137" t="n"/>
      <c r="D18" s="103" t="n"/>
    </row>
    <row r="19" ht="18.25" customHeight="1" s="105">
      <c r="A19" s="138">
        <f>A18+1</f>
        <v/>
      </c>
      <c r="C19" s="137" t="n"/>
      <c r="D19" s="103" t="n"/>
    </row>
    <row r="20" ht="18.25" customHeight="1" s="105">
      <c r="A20" s="138">
        <f>A19+1</f>
        <v/>
      </c>
      <c r="C20" s="137" t="n"/>
      <c r="D20" s="103" t="n"/>
    </row>
    <row r="21" ht="18.25" customHeight="1" s="105">
      <c r="A21" s="138">
        <f>A20+1</f>
        <v/>
      </c>
      <c r="C21" s="137" t="n"/>
      <c r="D21" s="103" t="n"/>
    </row>
    <row r="22" ht="18.25" customHeight="1" s="105">
      <c r="A22" s="138">
        <f>A21+1</f>
        <v/>
      </c>
      <c r="C22" s="137" t="n"/>
      <c r="D22" s="103" t="n"/>
    </row>
    <row r="23" ht="18.25" customHeight="1" s="105">
      <c r="A23" s="138">
        <f>A22+1</f>
        <v/>
      </c>
      <c r="C23" s="137" t="n"/>
      <c r="D23" s="103" t="n"/>
    </row>
    <row r="24" ht="18.25" customHeight="1" s="105">
      <c r="A24" s="138">
        <f>A23+1</f>
        <v/>
      </c>
      <c r="C24" s="137" t="n"/>
      <c r="D24" s="103" t="n"/>
    </row>
    <row r="25" ht="18.25" customHeight="1" s="105">
      <c r="A25" s="138">
        <f>A24+1</f>
        <v/>
      </c>
      <c r="C25" s="137" t="n"/>
      <c r="D25" s="103" t="n"/>
    </row>
    <row r="26" ht="18.25" customHeight="1" s="105">
      <c r="A26" s="138">
        <f>A25+1</f>
        <v/>
      </c>
      <c r="C26" s="137" t="n"/>
      <c r="D26" s="103" t="n"/>
    </row>
    <row r="27" ht="18.25" customHeight="1" s="105">
      <c r="A27" s="138">
        <f>A26+1</f>
        <v/>
      </c>
      <c r="C27" s="137" t="n"/>
      <c r="D27" s="103" t="n"/>
    </row>
    <row r="28" ht="18.25" customHeight="1" s="105">
      <c r="A28" s="138">
        <f>A27+1</f>
        <v/>
      </c>
      <c r="C28" s="137" t="n"/>
      <c r="D28" s="103" t="n"/>
    </row>
    <row r="29" ht="18.25" customHeight="1" s="105">
      <c r="A29" s="138">
        <f>A28+1</f>
        <v/>
      </c>
      <c r="C29" s="137" t="n"/>
      <c r="D29" s="103" t="n"/>
    </row>
    <row r="30" ht="18.25" customHeight="1" s="105">
      <c r="A30" s="138">
        <f>A29+1</f>
        <v/>
      </c>
      <c r="C30" s="137" t="n"/>
      <c r="D30" s="103" t="n"/>
    </row>
    <row r="31" ht="18.25" customHeight="1" s="105">
      <c r="A31" s="138">
        <f>A30+1</f>
        <v/>
      </c>
      <c r="C31" s="137" t="n"/>
      <c r="D31" s="103" t="n"/>
    </row>
    <row r="32" ht="18.25" customHeight="1" s="105">
      <c r="A32" s="138">
        <f>A31+1</f>
        <v/>
      </c>
      <c r="C32" s="137" t="n"/>
      <c r="D32" s="103" t="n"/>
    </row>
    <row r="33" ht="18.25" customHeight="1" s="105">
      <c r="A33" s="138">
        <f>A32+1</f>
        <v/>
      </c>
      <c r="C33" s="137" t="n"/>
      <c r="D33" s="103" t="n"/>
    </row>
    <row r="34" ht="18.25" customHeight="1" s="105">
      <c r="A34" s="138">
        <f>A33+1</f>
        <v/>
      </c>
      <c r="C34" s="137" t="n"/>
      <c r="D34" s="103" t="n"/>
    </row>
    <row r="35" ht="18.25" customHeight="1" s="105">
      <c r="A35" s="138">
        <f>A34+1</f>
        <v/>
      </c>
      <c r="C35" s="137" t="n"/>
      <c r="D35" s="103" t="n"/>
    </row>
    <row r="36" ht="18.25" customHeight="1" s="105">
      <c r="A36" s="138">
        <f>A35+1</f>
        <v/>
      </c>
      <c r="C36" s="137" t="n"/>
      <c r="D36" s="103" t="n"/>
    </row>
    <row r="37" ht="18.25" customHeight="1" s="105">
      <c r="A37" s="138">
        <f>A36+1</f>
        <v/>
      </c>
      <c r="C37" s="137" t="n"/>
      <c r="D37" s="103" t="n"/>
    </row>
    <row r="38" ht="18.25" customHeight="1" s="105">
      <c r="A38" s="138">
        <f>A37+1</f>
        <v/>
      </c>
      <c r="C38" s="137" t="n"/>
      <c r="D38" s="103" t="n"/>
    </row>
    <row r="39" ht="18.25" customHeight="1" s="105">
      <c r="A39" s="138">
        <f>A38+1</f>
        <v/>
      </c>
      <c r="C39" s="137" t="n"/>
      <c r="D39" s="103" t="n"/>
    </row>
    <row r="40" ht="18.25" customHeight="1" s="105">
      <c r="A40" s="138">
        <f>A39+1</f>
        <v/>
      </c>
      <c r="C40" s="137" t="n"/>
      <c r="D40" s="103" t="n"/>
    </row>
    <row r="41" ht="18.25" customHeight="1" s="105">
      <c r="A41" s="138">
        <f>A40+1</f>
        <v/>
      </c>
      <c r="C41" s="137" t="n"/>
      <c r="D41" s="103" t="n"/>
    </row>
    <row r="42" ht="18.25" customHeight="1" s="105">
      <c r="A42" s="138">
        <f>A41+1</f>
        <v/>
      </c>
      <c r="C42" s="137" t="n"/>
      <c r="D42" s="103" t="n"/>
    </row>
    <row r="43" ht="18.25" customHeight="1" s="105">
      <c r="A43" s="138">
        <f>A42+1</f>
        <v/>
      </c>
      <c r="C43" s="137" t="n"/>
      <c r="D43" s="103" t="n"/>
    </row>
    <row r="44" ht="18.25" customHeight="1" s="105">
      <c r="A44" s="138">
        <f>A43+1</f>
        <v/>
      </c>
      <c r="C44" s="137" t="n"/>
      <c r="D44" s="103" t="n"/>
    </row>
    <row r="45" ht="18.25" customHeight="1" s="105">
      <c r="A45" s="138">
        <f>A44+1</f>
        <v/>
      </c>
      <c r="C45" s="137" t="n"/>
      <c r="D45" s="103" t="n"/>
    </row>
    <row r="46" ht="18.25" customHeight="1" s="105">
      <c r="A46" s="138">
        <f>A45+1</f>
        <v/>
      </c>
      <c r="C46" s="137" t="n"/>
      <c r="D46" s="103" t="n"/>
    </row>
    <row r="47" ht="18.25" customHeight="1" s="105">
      <c r="A47" s="138">
        <f>A46+1</f>
        <v/>
      </c>
      <c r="C47" s="137" t="n"/>
      <c r="D47" s="103" t="n"/>
    </row>
    <row r="48" ht="18.25" customHeight="1" s="105">
      <c r="A48" s="138">
        <f>A47+1</f>
        <v/>
      </c>
      <c r="C48" s="137" t="n"/>
      <c r="D48" s="103" t="n"/>
    </row>
    <row r="49" ht="18.25" customHeight="1" s="105">
      <c r="A49" s="138">
        <f>A48+1</f>
        <v/>
      </c>
      <c r="C49" s="137" t="n"/>
      <c r="D49" s="103" t="n"/>
    </row>
    <row r="50" ht="18.25" customHeight="1" s="105">
      <c r="A50" s="138">
        <f>A49+1</f>
        <v/>
      </c>
      <c r="C50" s="137" t="n"/>
      <c r="D50" s="103" t="n"/>
    </row>
    <row r="51" ht="18.25" customHeight="1" s="105">
      <c r="A51" s="138">
        <f>A50+1</f>
        <v/>
      </c>
      <c r="C51" s="137" t="n"/>
      <c r="D51" s="103" t="n"/>
    </row>
    <row r="52" ht="18.25" customHeight="1" s="105">
      <c r="A52" s="138">
        <f>A51+1</f>
        <v/>
      </c>
      <c r="C52" s="137" t="n"/>
      <c r="D52" s="110" t="n"/>
    </row>
    <row r="53" ht="18.25" customHeight="1" s="105">
      <c r="A53" s="138">
        <f>A52+1</f>
        <v/>
      </c>
      <c r="C53" s="137" t="n"/>
      <c r="D53" s="103" t="n"/>
    </row>
    <row r="54" ht="18.25" customHeight="1" s="105">
      <c r="A54" s="138">
        <f>A53+1</f>
        <v/>
      </c>
      <c r="C54" s="137" t="n"/>
      <c r="D54" s="110" t="n"/>
    </row>
    <row r="55" ht="18.25" customHeight="1" s="105">
      <c r="A55" s="138">
        <f>A54+1</f>
        <v/>
      </c>
      <c r="C55" s="137" t="n"/>
      <c r="D55" s="110" t="n"/>
    </row>
    <row r="56" ht="18.25" customHeight="1" s="105">
      <c r="A56" s="138">
        <f>A55+1</f>
        <v/>
      </c>
      <c r="C56" s="137" t="n"/>
      <c r="D56" s="110" t="n"/>
    </row>
    <row r="57" ht="18.25" customHeight="1" s="105">
      <c r="A57" s="138">
        <f>A56+1</f>
        <v/>
      </c>
      <c r="C57" s="137" t="n"/>
      <c r="D57" s="103" t="n"/>
    </row>
    <row r="58" ht="18.25" customHeight="1" s="105">
      <c r="A58" s="138">
        <f>A57+1</f>
        <v/>
      </c>
      <c r="C58" s="137" t="n"/>
      <c r="D58" s="103" t="n"/>
    </row>
    <row r="59" ht="18.25" customHeight="1" s="105">
      <c r="A59" s="138">
        <f>A58+1</f>
        <v/>
      </c>
      <c r="C59" s="137" t="n"/>
      <c r="D59" s="103" t="n"/>
    </row>
    <row r="60" ht="18.25" customHeight="1" s="105">
      <c r="A60" s="138">
        <f>A59+1</f>
        <v/>
      </c>
      <c r="C60" s="137" t="n"/>
      <c r="D60" s="103" t="n"/>
    </row>
    <row r="61" ht="18.25" customHeight="1" s="105">
      <c r="A61" s="138">
        <f>A60+1</f>
        <v/>
      </c>
      <c r="C61" s="137" t="n"/>
      <c r="D61" s="103" t="n"/>
    </row>
    <row r="62" ht="18.25" customHeight="1" s="105">
      <c r="A62" s="138">
        <f>A61+1</f>
        <v/>
      </c>
      <c r="C62" s="137" t="n"/>
      <c r="D62" s="103" t="n"/>
    </row>
    <row r="63" ht="18.25" customHeight="1" s="105">
      <c r="A63" s="138">
        <f>A62+1</f>
        <v/>
      </c>
      <c r="C63" s="137" t="n"/>
      <c r="D63" s="103" t="n"/>
    </row>
    <row r="64" ht="18.25" customHeight="1" s="105">
      <c r="A64" s="138">
        <f>A63+1</f>
        <v/>
      </c>
      <c r="C64" s="137" t="n"/>
      <c r="D64" s="103" t="n"/>
    </row>
    <row r="65" ht="18.25" customHeight="1" s="105">
      <c r="A65" s="138">
        <f>A64+1</f>
        <v/>
      </c>
      <c r="C65" s="137" t="n"/>
      <c r="D65" s="103" t="n"/>
    </row>
    <row r="66" ht="18.25" customHeight="1" s="105">
      <c r="A66" s="138">
        <f>A65+1</f>
        <v/>
      </c>
      <c r="C66" s="137" t="n"/>
      <c r="D66" s="103" t="n"/>
    </row>
    <row r="67" ht="18.25" customHeight="1" s="105">
      <c r="A67" s="138">
        <f>A66+1</f>
        <v/>
      </c>
      <c r="C67" s="137" t="n"/>
      <c r="D67" s="103" t="n"/>
    </row>
    <row r="68" ht="18.25" customHeight="1" s="105">
      <c r="A68" s="138">
        <f>A67+1</f>
        <v/>
      </c>
      <c r="C68" s="137" t="n"/>
      <c r="D68" s="103" t="n"/>
    </row>
    <row r="69" ht="18.25" customHeight="1" s="105">
      <c r="A69" s="138">
        <f>A68+1</f>
        <v/>
      </c>
      <c r="C69" s="137" t="n"/>
      <c r="D69" s="103" t="n"/>
    </row>
    <row r="70" ht="18.25" customHeight="1" s="105">
      <c r="A70" s="138">
        <f>A69+1</f>
        <v/>
      </c>
      <c r="C70" s="137" t="n"/>
      <c r="D70" s="103" t="n"/>
    </row>
    <row r="71" ht="18.25" customHeight="1" s="105">
      <c r="A71" s="138">
        <f>A70+1</f>
        <v/>
      </c>
      <c r="D71" s="103" t="n"/>
    </row>
    <row r="72" ht="18.25" customHeight="1" s="105">
      <c r="A72" s="138">
        <f>A71+1</f>
        <v/>
      </c>
      <c r="D72" s="103" t="n"/>
    </row>
    <row r="73" ht="18.25" customHeight="1" s="105">
      <c r="A73" s="138">
        <f>A72+1</f>
        <v/>
      </c>
      <c r="C73" s="137" t="n"/>
      <c r="D73" s="103" t="n"/>
    </row>
    <row r="74" ht="18.25" customHeight="1" s="105">
      <c r="A74" s="138">
        <f>A73+1</f>
        <v/>
      </c>
      <c r="C74" s="137" t="n"/>
      <c r="D74" s="103" t="n"/>
    </row>
    <row r="75" ht="18.25" customHeight="1" s="105">
      <c r="A75" s="138">
        <f>A74+1</f>
        <v/>
      </c>
      <c r="C75" s="137" t="n"/>
      <c r="D75" s="103" t="n"/>
    </row>
    <row r="76" ht="18.25" customHeight="1" s="105">
      <c r="A76" s="138">
        <f>A75+1</f>
        <v/>
      </c>
      <c r="C76" s="137" t="n"/>
      <c r="D76" s="103" t="n"/>
    </row>
    <row r="77" ht="18.25" customHeight="1" s="105">
      <c r="A77" s="138">
        <f>A76+1</f>
        <v/>
      </c>
      <c r="C77" s="137" t="n"/>
      <c r="D77" s="110" t="n"/>
    </row>
    <row r="78" ht="18.25" customHeight="1" s="105">
      <c r="A78" s="138">
        <f>A77+1</f>
        <v/>
      </c>
      <c r="C78" s="137" t="n"/>
      <c r="D78" s="110" t="n"/>
    </row>
    <row r="79" ht="18.25" customHeight="1" s="105">
      <c r="A79" s="138">
        <f>A78+1</f>
        <v/>
      </c>
      <c r="C79" s="137" t="n"/>
      <c r="D79" s="110" t="n"/>
    </row>
    <row r="80" ht="18.25" customHeight="1" s="105">
      <c r="A80" s="138">
        <f>A79+1</f>
        <v/>
      </c>
      <c r="C80" s="137" t="n"/>
      <c r="D80" s="103" t="n"/>
    </row>
    <row r="81" ht="18.25" customHeight="1" s="105">
      <c r="A81" s="138">
        <f>A80+1</f>
        <v/>
      </c>
      <c r="C81" s="137" t="n"/>
    </row>
    <row r="82" ht="18.25" customHeight="1" s="105">
      <c r="A82" s="138">
        <f>A81+1</f>
        <v/>
      </c>
      <c r="C82" s="137" t="n"/>
      <c r="D82" s="103" t="n"/>
    </row>
    <row r="83" ht="18.25" customHeight="1" s="105">
      <c r="A83" s="138">
        <f>A82+1</f>
        <v/>
      </c>
      <c r="C83" s="137" t="n"/>
      <c r="D83" s="103" t="n"/>
    </row>
    <row r="84" ht="18.25" customHeight="1" s="105">
      <c r="A84" s="138">
        <f>A83+1</f>
        <v/>
      </c>
      <c r="D84" s="110" t="n"/>
    </row>
    <row r="85" ht="18.25" customHeight="1" s="105">
      <c r="A85" s="138">
        <f>A84+1</f>
        <v/>
      </c>
      <c r="C85" s="137" t="n"/>
      <c r="D85" s="110" t="n"/>
    </row>
    <row r="86" ht="18.25" customHeight="1" s="105">
      <c r="A86" s="138">
        <f>A85+1</f>
        <v/>
      </c>
      <c r="C86" s="137" t="n"/>
      <c r="D86" s="103" t="n"/>
      <c r="E86" s="110" t="n"/>
    </row>
    <row r="87" ht="18.25" customHeight="1" s="105">
      <c r="A87" s="138">
        <f>A86+1</f>
        <v/>
      </c>
      <c r="C87" s="137" t="n"/>
      <c r="D87" s="103" t="n"/>
    </row>
    <row r="88" ht="18.25" customHeight="1" s="105">
      <c r="A88" s="138">
        <f>A87+1</f>
        <v/>
      </c>
      <c r="C88" s="137" t="n"/>
      <c r="D88" s="103" t="n"/>
    </row>
    <row r="89" ht="18.25" customHeight="1" s="105">
      <c r="A89" s="138">
        <f>A88+1</f>
        <v/>
      </c>
      <c r="C89" s="137" t="n"/>
      <c r="D89" s="103" t="n"/>
    </row>
    <row r="90" ht="18.25" customHeight="1" s="105">
      <c r="A90" s="138">
        <f>A89+1</f>
        <v/>
      </c>
      <c r="C90" s="137" t="n"/>
      <c r="D90" s="103" t="n"/>
    </row>
    <row r="91" ht="18.25" customHeight="1" s="105">
      <c r="A91" s="138">
        <f>A90+1</f>
        <v/>
      </c>
      <c r="C91" s="137" t="n"/>
      <c r="D91" s="103" t="n"/>
    </row>
    <row r="92" ht="18.25" customHeight="1" s="105">
      <c r="A92" s="138">
        <f>A91+1</f>
        <v/>
      </c>
      <c r="C92" s="137" t="n"/>
      <c r="D92" s="103" t="n"/>
    </row>
    <row r="93" ht="18.25" customHeight="1" s="105">
      <c r="A93" s="138">
        <f>A92+1</f>
        <v/>
      </c>
      <c r="C93" s="137" t="n"/>
      <c r="D93" s="103" t="n"/>
    </row>
    <row r="94" ht="18.25" customHeight="1" s="105">
      <c r="A94" s="138">
        <f>A93+1</f>
        <v/>
      </c>
      <c r="C94" s="137" t="n"/>
      <c r="D94" s="103" t="n"/>
    </row>
    <row r="95" ht="18.25" customHeight="1" s="105">
      <c r="A95" s="138">
        <f>A94+1</f>
        <v/>
      </c>
      <c r="C95" s="137" t="n"/>
      <c r="D95" s="103" t="n"/>
    </row>
    <row r="96" ht="18.25" customHeight="1" s="105">
      <c r="A96" s="138">
        <f>A95+1</f>
        <v/>
      </c>
      <c r="C96" s="137" t="n"/>
      <c r="D96" s="103" t="n"/>
    </row>
    <row r="97" ht="18.25" customHeight="1" s="105">
      <c r="A97" s="138">
        <f>A96+1</f>
        <v/>
      </c>
      <c r="C97" s="137" t="n"/>
      <c r="D97" s="103" t="n"/>
    </row>
    <row r="98" ht="18.25" customHeight="1" s="105">
      <c r="A98" s="138">
        <f>A97+1</f>
        <v/>
      </c>
      <c r="C98" s="137" t="n"/>
      <c r="D98" s="103" t="n"/>
    </row>
    <row r="99" ht="18.25" customHeight="1" s="105">
      <c r="A99" s="138">
        <f>A98+1</f>
        <v/>
      </c>
      <c r="C99" s="137" t="n"/>
      <c r="D99" s="103" t="n"/>
    </row>
    <row r="100" ht="18.25" customHeight="1" s="105">
      <c r="A100" s="138">
        <f>A99+1</f>
        <v/>
      </c>
      <c r="C100" s="137" t="n"/>
      <c r="D100" s="103" t="n"/>
    </row>
    <row r="101" ht="18.25" customHeight="1" s="105">
      <c r="A101" s="138">
        <f>A100+1</f>
        <v/>
      </c>
      <c r="C101" s="137" t="n"/>
      <c r="D101" s="103" t="n"/>
    </row>
    <row r="102" ht="18.25" customHeight="1" s="105">
      <c r="A102" s="138">
        <f>A101+1</f>
        <v/>
      </c>
      <c r="C102" s="137" t="n"/>
      <c r="D102" s="103" t="n"/>
    </row>
    <row r="103" ht="18.25" customHeight="1" s="105">
      <c r="A103" s="138">
        <f>A102+1</f>
        <v/>
      </c>
      <c r="C103" s="137" t="n"/>
      <c r="D103" s="103" t="n"/>
    </row>
    <row r="104" ht="18.25" customHeight="1" s="105">
      <c r="A104" s="138">
        <f>A103+1</f>
        <v/>
      </c>
      <c r="C104" s="137" t="n"/>
      <c r="D104" s="103" t="n"/>
    </row>
    <row r="105" ht="18.25" customHeight="1" s="105">
      <c r="A105" s="138">
        <f>A104+1</f>
        <v/>
      </c>
      <c r="C105" s="137" t="n"/>
      <c r="D105" s="103" t="n"/>
    </row>
    <row r="106" ht="18.25" customHeight="1" s="105">
      <c r="A106" s="138">
        <f>A105+1</f>
        <v/>
      </c>
      <c r="C106" s="137" t="n"/>
      <c r="D106" s="103" t="n"/>
    </row>
    <row r="107" ht="18.25" customHeight="1" s="105">
      <c r="A107" s="138">
        <f>A106+1</f>
        <v/>
      </c>
      <c r="C107" s="137" t="n"/>
      <c r="D107" s="103" t="n"/>
    </row>
    <row r="108" ht="18.25" customHeight="1" s="105">
      <c r="A108" s="138">
        <f>A107+1</f>
        <v/>
      </c>
      <c r="C108" s="137" t="n"/>
      <c r="D108" s="103" t="n"/>
    </row>
    <row r="109" ht="18.25" customHeight="1" s="105">
      <c r="A109" s="138">
        <f>A108+1</f>
        <v/>
      </c>
      <c r="C109" s="137" t="n"/>
      <c r="D109" s="103" t="n"/>
    </row>
    <row r="110" ht="18.25" customHeight="1" s="105">
      <c r="A110" s="138">
        <f>A109+1</f>
        <v/>
      </c>
      <c r="C110" s="137" t="n"/>
      <c r="D110" s="103" t="n"/>
    </row>
    <row r="111" ht="18.25" customHeight="1" s="105">
      <c r="A111" s="138">
        <f>A110+1</f>
        <v/>
      </c>
      <c r="C111" s="137" t="n"/>
      <c r="D111" s="121" t="n"/>
    </row>
    <row r="112" ht="18.25" customHeight="1" s="105">
      <c r="A112" s="138">
        <f>A111+1</f>
        <v/>
      </c>
      <c r="C112" s="137" t="n"/>
      <c r="D112" s="121" t="n"/>
    </row>
    <row r="113" ht="18.25" customHeight="1" s="105">
      <c r="A113" s="138">
        <f>A112+1</f>
        <v/>
      </c>
      <c r="C113" s="137" t="n"/>
      <c r="D113" s="121" t="n"/>
    </row>
    <row r="114" ht="18.25" customHeight="1" s="105">
      <c r="A114" s="138">
        <f>A113+1</f>
        <v/>
      </c>
      <c r="C114" s="137" t="n"/>
      <c r="D114" s="121" t="n"/>
    </row>
    <row r="115" ht="18.25" customHeight="1" s="105">
      <c r="A115" s="138">
        <f>A114+1</f>
        <v/>
      </c>
      <c r="C115" s="137" t="n"/>
      <c r="D115" s="103" t="n"/>
    </row>
    <row r="116" ht="18.25" customHeight="1" s="105">
      <c r="A116" s="138">
        <f>A115+1</f>
        <v/>
      </c>
      <c r="C116" s="137" t="n"/>
      <c r="D116" s="121" t="n"/>
    </row>
    <row r="117" ht="18.25" customHeight="1" s="105">
      <c r="A117" s="138">
        <f>A116+1</f>
        <v/>
      </c>
      <c r="C117" s="137" t="n"/>
      <c r="D117" s="121" t="n"/>
    </row>
    <row r="118" ht="18.25" customHeight="1" s="105">
      <c r="A118" s="138">
        <f>A117+1</f>
        <v/>
      </c>
      <c r="C118" s="137" t="n"/>
      <c r="D118" s="121" t="n"/>
    </row>
    <row r="119" ht="18.25" customHeight="1" s="105">
      <c r="A119" s="138">
        <f>A118+1</f>
        <v/>
      </c>
      <c r="C119" s="137" t="n"/>
      <c r="D119" s="121" t="n"/>
    </row>
    <row r="120" ht="18.25" customHeight="1" s="105">
      <c r="A120" s="138">
        <f>A119+1</f>
        <v/>
      </c>
      <c r="C120" s="137" t="n"/>
      <c r="D120" s="121" t="n"/>
    </row>
    <row r="121" ht="18.25" customHeight="1" s="105">
      <c r="A121" s="138">
        <f>A120+1</f>
        <v/>
      </c>
      <c r="C121" s="137" t="n"/>
      <c r="D121" s="121" t="n"/>
    </row>
    <row r="122" ht="18.25" customHeight="1" s="105">
      <c r="A122" s="138">
        <f>A121+1</f>
        <v/>
      </c>
      <c r="C122" s="137" t="n"/>
      <c r="D122" s="121" t="n"/>
    </row>
    <row r="123" ht="18.25" customHeight="1" s="105">
      <c r="A123" s="138">
        <f>A122+1</f>
        <v/>
      </c>
      <c r="C123" s="137" t="n"/>
      <c r="D123" s="121" t="n"/>
    </row>
    <row r="124" ht="18.25" customHeight="1" s="105">
      <c r="A124" s="138">
        <f>A123+1</f>
        <v/>
      </c>
      <c r="C124" s="137" t="n"/>
      <c r="D124" s="103" t="n"/>
    </row>
    <row r="125" ht="18.25" customHeight="1" s="105">
      <c r="A125" s="138">
        <f>A124+1</f>
        <v/>
      </c>
      <c r="C125" s="137" t="n"/>
      <c r="D125" s="121" t="n"/>
    </row>
    <row r="126" ht="18.25" customHeight="1" s="105">
      <c r="A126" s="138">
        <f>A125+1</f>
        <v/>
      </c>
      <c r="C126" s="137" t="n"/>
      <c r="D126" s="103" t="n"/>
    </row>
    <row r="127" ht="18.25" customHeight="1" s="105">
      <c r="A127" s="138">
        <f>A126+1</f>
        <v/>
      </c>
      <c r="C127" s="137" t="n"/>
      <c r="D127" s="103" t="n"/>
    </row>
    <row r="128" ht="18.25" customHeight="1" s="105">
      <c r="A128" s="138">
        <f>A127+1</f>
        <v/>
      </c>
      <c r="C128" s="137" t="n"/>
      <c r="D128" s="103" t="n"/>
    </row>
    <row r="129" ht="18.25" customHeight="1" s="105">
      <c r="A129" s="138">
        <f>A128+1</f>
        <v/>
      </c>
      <c r="C129" s="137" t="n"/>
      <c r="D129" s="103" t="n"/>
    </row>
    <row r="130" ht="18.25" customHeight="1" s="105">
      <c r="A130" s="138">
        <f>A129+1</f>
        <v/>
      </c>
      <c r="C130" s="137" t="n"/>
      <c r="D130" s="103" t="n"/>
    </row>
    <row r="131" ht="18.25" customHeight="1" s="105">
      <c r="A131" s="138">
        <f>A130+1</f>
        <v/>
      </c>
      <c r="C131" s="137" t="n"/>
      <c r="D131" s="103" t="n"/>
    </row>
    <row r="132" ht="18.25" customHeight="1" s="105">
      <c r="A132" s="138">
        <f>A131+1</f>
        <v/>
      </c>
      <c r="C132" s="137" t="n"/>
      <c r="D132" s="103" t="n"/>
    </row>
    <row r="133" ht="18.25" customHeight="1" s="105">
      <c r="A133" s="138">
        <f>A132+1</f>
        <v/>
      </c>
      <c r="C133" s="137" t="n"/>
      <c r="D133" s="103" t="n"/>
    </row>
    <row r="134" ht="18.25" customHeight="1" s="105">
      <c r="A134" s="138">
        <f>A133+1</f>
        <v/>
      </c>
      <c r="C134" s="137" t="n"/>
      <c r="D134" s="103" t="n"/>
    </row>
    <row r="135" ht="18.25" customHeight="1" s="105">
      <c r="A135" s="138">
        <f>A134+1</f>
        <v/>
      </c>
      <c r="C135" s="137" t="n"/>
      <c r="D135" s="103" t="n"/>
    </row>
    <row r="136" ht="18.25" customHeight="1" s="105">
      <c r="A136" s="138">
        <f>A135+1</f>
        <v/>
      </c>
      <c r="C136" s="137" t="n"/>
      <c r="D136" s="103" t="n"/>
    </row>
    <row r="137" ht="18.25" customHeight="1" s="105">
      <c r="A137" s="138">
        <f>A136+1</f>
        <v/>
      </c>
      <c r="C137" s="137" t="n"/>
      <c r="D137" s="103" t="n"/>
    </row>
    <row r="138" ht="18.25" customHeight="1" s="105">
      <c r="A138" s="138">
        <f>A137+1</f>
        <v/>
      </c>
      <c r="C138" s="137" t="n"/>
      <c r="D138" s="103" t="n"/>
    </row>
    <row r="139" ht="18.25" customHeight="1" s="105">
      <c r="A139" s="138">
        <f>A138+1</f>
        <v/>
      </c>
      <c r="C139" s="137" t="n"/>
      <c r="D139" s="103" t="n"/>
    </row>
    <row r="140" ht="18.25" customHeight="1" s="105">
      <c r="A140" s="138">
        <f>A139+1</f>
        <v/>
      </c>
      <c r="C140" s="137" t="n"/>
      <c r="D140" s="103" t="n"/>
    </row>
    <row r="141" ht="18.25" customHeight="1" s="105">
      <c r="A141" s="138">
        <f>A140+1</f>
        <v/>
      </c>
      <c r="C141" s="137" t="n"/>
      <c r="D141" s="103" t="n"/>
    </row>
    <row r="142" ht="18.25" customHeight="1" s="105">
      <c r="A142" s="138">
        <f>A141+1</f>
        <v/>
      </c>
      <c r="C142" s="137" t="n"/>
      <c r="D142" s="103" t="n"/>
    </row>
    <row r="143" ht="18.25" customHeight="1" s="105">
      <c r="A143" s="138">
        <f>A142+1</f>
        <v/>
      </c>
      <c r="C143" s="137" t="n"/>
      <c r="D143" s="103" t="n"/>
    </row>
    <row r="144" ht="18.25" customHeight="1" s="105">
      <c r="A144" s="138">
        <f>A143+1</f>
        <v/>
      </c>
      <c r="C144" s="137" t="n"/>
      <c r="D144" s="103" t="n"/>
    </row>
    <row r="145" ht="18.25" customHeight="1" s="105">
      <c r="A145" s="138">
        <f>A144+1</f>
        <v/>
      </c>
      <c r="C145" s="137" t="n"/>
      <c r="D145" s="103" t="n"/>
    </row>
    <row r="146" ht="18.25" customHeight="1" s="105">
      <c r="A146" s="138">
        <f>A145+1</f>
        <v/>
      </c>
      <c r="C146" s="137" t="n"/>
      <c r="D146" s="103" t="n"/>
    </row>
    <row r="147" ht="18.25" customHeight="1" s="105">
      <c r="A147" s="138">
        <f>A146+1</f>
        <v/>
      </c>
      <c r="C147" s="137" t="n"/>
      <c r="D147" s="103" t="n"/>
    </row>
    <row r="148" ht="18.25" customHeight="1" s="105">
      <c r="A148" s="138">
        <f>A147+1</f>
        <v/>
      </c>
      <c r="C148" s="137" t="n"/>
      <c r="D148" s="103" t="n"/>
    </row>
    <row r="149" ht="18.25" customHeight="1" s="105">
      <c r="A149" s="138">
        <f>A148+1</f>
        <v/>
      </c>
      <c r="C149" s="137" t="n"/>
      <c r="D149" s="103" t="n"/>
    </row>
    <row r="150" ht="18.25" customHeight="1" s="105">
      <c r="A150" s="138">
        <f>A149+1</f>
        <v/>
      </c>
      <c r="C150" s="137" t="n"/>
      <c r="D150" s="103" t="n"/>
    </row>
    <row r="151" ht="18.25" customHeight="1" s="105">
      <c r="A151" s="138">
        <f>A150+1</f>
        <v/>
      </c>
      <c r="C151" s="137" t="n"/>
      <c r="D151" s="103" t="n"/>
    </row>
    <row r="152" ht="18.25" customHeight="1" s="105">
      <c r="A152" s="138">
        <f>A151+1</f>
        <v/>
      </c>
      <c r="C152" s="137" t="n"/>
      <c r="D152" s="103" t="n"/>
    </row>
    <row r="153" ht="18.25" customHeight="1" s="105">
      <c r="A153" s="138">
        <f>A152+1</f>
        <v/>
      </c>
      <c r="C153" s="137" t="n"/>
      <c r="D153" s="103" t="n"/>
    </row>
    <row r="154" ht="18.25" customHeight="1" s="105">
      <c r="A154" s="138">
        <f>A153+1</f>
        <v/>
      </c>
      <c r="C154" s="137" t="n"/>
      <c r="D154" s="103" t="n"/>
    </row>
    <row r="155" ht="18.25" customHeight="1" s="105">
      <c r="A155" s="138">
        <f>A154+1</f>
        <v/>
      </c>
      <c r="C155" s="137" t="n"/>
      <c r="D155" s="103" t="n"/>
    </row>
    <row r="156" ht="18.25" customHeight="1" s="105">
      <c r="A156" s="138">
        <f>A155+1</f>
        <v/>
      </c>
      <c r="C156" s="137" t="n"/>
      <c r="D156" s="103" t="n"/>
    </row>
    <row r="157" ht="18.25" customHeight="1" s="105">
      <c r="A157" s="138">
        <f>A156+1</f>
        <v/>
      </c>
      <c r="C157" s="137" t="n"/>
      <c r="D157" s="103" t="n"/>
    </row>
    <row r="158" ht="18.25" customHeight="1" s="105">
      <c r="A158" s="138">
        <f>A157+1</f>
        <v/>
      </c>
      <c r="C158" s="137" t="n"/>
      <c r="D158" s="103" t="n"/>
    </row>
    <row r="159" ht="18.25" customHeight="1" s="105">
      <c r="A159" s="138">
        <f>A158+1</f>
        <v/>
      </c>
      <c r="C159" s="137" t="n"/>
      <c r="D159" s="103" t="n"/>
    </row>
    <row r="160" ht="18.25" customHeight="1" s="105">
      <c r="A160" s="138">
        <f>A159+1</f>
        <v/>
      </c>
      <c r="C160" s="137" t="n"/>
      <c r="D160" s="103" t="n"/>
    </row>
    <row r="161" ht="18.25" customHeight="1" s="105">
      <c r="A161" s="138">
        <f>A160+1</f>
        <v/>
      </c>
      <c r="C161" s="137" t="n"/>
      <c r="D161" s="103" t="n"/>
    </row>
    <row r="162" ht="18.25" customHeight="1" s="105">
      <c r="A162" s="138">
        <f>A161+1</f>
        <v/>
      </c>
      <c r="C162" s="137" t="n"/>
      <c r="D162" s="103" t="n"/>
    </row>
    <row r="163" ht="18.25" customHeight="1" s="105">
      <c r="A163" s="138">
        <f>A162+1</f>
        <v/>
      </c>
      <c r="C163" s="137" t="n"/>
      <c r="D163" s="103" t="n"/>
    </row>
    <row r="164" ht="18.25" customHeight="1" s="105">
      <c r="A164" s="138">
        <f>A163+1</f>
        <v/>
      </c>
      <c r="C164" s="137" t="n"/>
      <c r="D164" s="103" t="n"/>
    </row>
    <row r="165" ht="18.25" customHeight="1" s="105">
      <c r="A165" s="138">
        <f>A164+1</f>
        <v/>
      </c>
      <c r="C165" s="137" t="n"/>
      <c r="D165" s="103" t="n"/>
    </row>
    <row r="166" ht="18.25" customHeight="1" s="105">
      <c r="A166" s="138">
        <f>A165+1</f>
        <v/>
      </c>
      <c r="C166" s="137" t="n"/>
      <c r="D166" s="103" t="n"/>
    </row>
    <row r="167" ht="18.25" customHeight="1" s="105">
      <c r="A167" s="138">
        <f>A166+1</f>
        <v/>
      </c>
      <c r="C167" s="137" t="n"/>
      <c r="D167" s="103" t="n"/>
    </row>
    <row r="168" ht="18.25" customHeight="1" s="105">
      <c r="A168" s="138">
        <f>A167+1</f>
        <v/>
      </c>
      <c r="C168" s="137" t="n"/>
      <c r="D168" s="103" t="n"/>
    </row>
    <row r="169" ht="18.25" customHeight="1" s="105">
      <c r="A169" s="138">
        <f>A168+1</f>
        <v/>
      </c>
      <c r="C169" s="137" t="n"/>
      <c r="D169" s="103" t="n"/>
    </row>
    <row r="170" ht="18.25" customHeight="1" s="105">
      <c r="A170" s="138">
        <f>A169+1</f>
        <v/>
      </c>
      <c r="C170" s="137" t="n"/>
      <c r="D170" s="103" t="n"/>
    </row>
    <row r="171" ht="18.25" customHeight="1" s="105">
      <c r="A171" s="138">
        <f>A170+1</f>
        <v/>
      </c>
      <c r="C171" s="137" t="n"/>
      <c r="D171" s="103" t="n"/>
    </row>
    <row r="172" ht="18.25" customHeight="1" s="105">
      <c r="A172" s="138">
        <f>A171+1</f>
        <v/>
      </c>
      <c r="C172" s="137" t="n"/>
      <c r="D172" s="103" t="n"/>
    </row>
    <row r="173" ht="18.25" customHeight="1" s="105">
      <c r="A173" s="138">
        <f>A172+1</f>
        <v/>
      </c>
      <c r="C173" s="137" t="n"/>
      <c r="D173" s="103" t="n"/>
    </row>
    <row r="174" ht="18.25" customHeight="1" s="105">
      <c r="A174" s="138">
        <f>A173+1</f>
        <v/>
      </c>
      <c r="C174" s="137" t="n"/>
      <c r="D174" s="103" t="n"/>
    </row>
    <row r="175" ht="18.25" customHeight="1" s="105">
      <c r="A175" s="138">
        <f>A174+1</f>
        <v/>
      </c>
      <c r="C175" s="137" t="n"/>
      <c r="D175" s="103" t="n"/>
    </row>
    <row r="176" ht="18.25" customHeight="1" s="105">
      <c r="A176" s="138">
        <f>A175+1</f>
        <v/>
      </c>
      <c r="C176" s="137" t="n"/>
      <c r="D176" s="103" t="n"/>
    </row>
    <row r="177" ht="18.25" customHeight="1" s="105">
      <c r="A177" s="138">
        <f>A176+1</f>
        <v/>
      </c>
      <c r="C177" s="137" t="n"/>
      <c r="D177" s="103" t="n"/>
    </row>
    <row r="178" ht="18.25" customHeight="1" s="105">
      <c r="A178" s="138">
        <f>A177+1</f>
        <v/>
      </c>
      <c r="C178" s="137" t="n"/>
      <c r="D178" s="103" t="n"/>
    </row>
    <row r="179" ht="18.25" customHeight="1" s="105">
      <c r="A179" s="138">
        <f>A178+1</f>
        <v/>
      </c>
      <c r="C179" s="137" t="n"/>
      <c r="D179" s="103" t="n"/>
    </row>
    <row r="180" ht="18.25" customHeight="1" s="105">
      <c r="A180" s="138">
        <f>A179+1</f>
        <v/>
      </c>
      <c r="C180" s="137" t="n"/>
      <c r="D180" s="103" t="n"/>
    </row>
    <row r="181" ht="18.25" customHeight="1" s="105">
      <c r="A181" s="138">
        <f>A180+1</f>
        <v/>
      </c>
      <c r="C181" s="137" t="n"/>
      <c r="D181" s="103" t="n"/>
    </row>
    <row r="182" ht="18.25" customHeight="1" s="105">
      <c r="A182" s="138">
        <f>A181+1</f>
        <v/>
      </c>
      <c r="C182" s="137" t="n"/>
      <c r="D182" s="103" t="n"/>
    </row>
    <row r="183" ht="18.25" customHeight="1" s="105">
      <c r="A183" s="138">
        <f>A182+1</f>
        <v/>
      </c>
      <c r="C183" s="137" t="n"/>
      <c r="D183" s="103" t="n"/>
    </row>
    <row r="184" ht="18.25" customHeight="1" s="105">
      <c r="A184" s="138">
        <f>A183+1</f>
        <v/>
      </c>
      <c r="C184" s="137" t="n"/>
      <c r="D184" s="103" t="n"/>
    </row>
    <row r="185" ht="18.25" customHeight="1" s="105">
      <c r="A185" s="138">
        <f>A184+1</f>
        <v/>
      </c>
      <c r="C185" s="137" t="n"/>
      <c r="D185" s="103" t="n"/>
    </row>
    <row r="186" ht="18.25" customHeight="1" s="105">
      <c r="A186" s="138">
        <f>A185+1</f>
        <v/>
      </c>
      <c r="C186" s="137" t="n"/>
      <c r="D186" s="103" t="n"/>
    </row>
    <row r="187" ht="18.25" customHeight="1" s="105">
      <c r="A187" s="138">
        <f>A186+1</f>
        <v/>
      </c>
      <c r="C187" s="137" t="n"/>
      <c r="D187" s="103" t="n"/>
    </row>
    <row r="188" ht="18.25" customHeight="1" s="105">
      <c r="A188" s="138">
        <f>A187+1</f>
        <v/>
      </c>
      <c r="C188" s="137" t="n"/>
      <c r="D188" s="103" t="n"/>
    </row>
    <row r="189" ht="18.25" customHeight="1" s="105">
      <c r="A189" s="138">
        <f>A188+1</f>
        <v/>
      </c>
      <c r="C189" s="137" t="n"/>
      <c r="D189" s="103" t="n"/>
    </row>
    <row r="190" ht="18.25" customHeight="1" s="105">
      <c r="A190" s="138">
        <f>A189+1</f>
        <v/>
      </c>
      <c r="C190" s="137" t="n"/>
      <c r="D190" s="103" t="n"/>
    </row>
    <row r="191" ht="18.25" customHeight="1" s="105">
      <c r="A191" s="138">
        <f>A190+1</f>
        <v/>
      </c>
      <c r="C191" s="137" t="n"/>
      <c r="D191" s="103" t="n"/>
    </row>
    <row r="192" ht="18.25" customHeight="1" s="105">
      <c r="A192" s="138">
        <f>A191+1</f>
        <v/>
      </c>
      <c r="C192" s="137" t="n"/>
      <c r="D192" s="103" t="n"/>
    </row>
    <row r="193" ht="18.25" customHeight="1" s="105">
      <c r="A193" s="138">
        <f>A192+1</f>
        <v/>
      </c>
      <c r="C193" s="137" t="n"/>
      <c r="D193" s="103" t="n"/>
    </row>
    <row r="194" ht="18.25" customHeight="1" s="105">
      <c r="A194" s="138">
        <f>A193+1</f>
        <v/>
      </c>
      <c r="C194" s="137" t="n"/>
      <c r="D194" s="103" t="n"/>
    </row>
    <row r="195" ht="18.25" customHeight="1" s="105">
      <c r="A195" s="138">
        <f>A194+1</f>
        <v/>
      </c>
      <c r="C195" s="137" t="n"/>
      <c r="D195" s="103" t="n"/>
    </row>
    <row r="196" ht="18.25" customHeight="1" s="105">
      <c r="A196" s="138">
        <f>A195+1</f>
        <v/>
      </c>
      <c r="C196" s="137" t="n"/>
      <c r="D196" s="103" t="n"/>
    </row>
    <row r="197" ht="18.25" customHeight="1" s="105">
      <c r="A197" s="138">
        <f>A196+1</f>
        <v/>
      </c>
      <c r="C197" s="137" t="n"/>
      <c r="D197" s="103" t="n"/>
    </row>
    <row r="198" ht="18.25" customHeight="1" s="105">
      <c r="A198" s="138">
        <f>A197+1</f>
        <v/>
      </c>
      <c r="C198" s="137" t="n"/>
      <c r="D198" s="103" t="n"/>
    </row>
    <row r="199" ht="18.25" customHeight="1" s="105">
      <c r="A199" s="138">
        <f>A198+1</f>
        <v/>
      </c>
      <c r="C199" s="137" t="n"/>
      <c r="D199" s="103" t="n"/>
    </row>
    <row r="200" ht="18.25" customHeight="1" s="105">
      <c r="A200" s="138">
        <f>A199+1</f>
        <v/>
      </c>
      <c r="C200" s="137" t="n"/>
      <c r="D200" s="103" t="n"/>
    </row>
    <row r="201" ht="18.25" customHeight="1" s="105">
      <c r="A201" s="138">
        <f>A200+1</f>
        <v/>
      </c>
      <c r="C201" s="137" t="n"/>
      <c r="D201" s="103" t="n"/>
    </row>
    <row r="202" ht="18.25" customHeight="1" s="105">
      <c r="A202" s="138">
        <f>A201+1</f>
        <v/>
      </c>
      <c r="C202" s="137" t="n"/>
      <c r="D202" s="103" t="n"/>
    </row>
    <row r="203" ht="18.25" customHeight="1" s="105">
      <c r="A203" s="138">
        <f>A202+1</f>
        <v/>
      </c>
      <c r="C203" s="137" t="n"/>
      <c r="D203" s="103" t="n"/>
    </row>
    <row r="204" ht="18.25" customHeight="1" s="105">
      <c r="A204" s="138">
        <f>A203+1</f>
        <v/>
      </c>
      <c r="C204" s="137" t="n"/>
      <c r="D204" s="103" t="n"/>
    </row>
    <row r="205" ht="18.25" customHeight="1" s="105">
      <c r="A205" s="138">
        <f>A204+1</f>
        <v/>
      </c>
      <c r="C205" s="137" t="n"/>
      <c r="D205" s="103" t="n"/>
    </row>
    <row r="206" ht="18.25" customHeight="1" s="105">
      <c r="A206" s="138">
        <f>A205+1</f>
        <v/>
      </c>
      <c r="C206" s="137" t="n"/>
      <c r="D206" s="103" t="n"/>
    </row>
    <row r="207" ht="18.25" customHeight="1" s="105">
      <c r="A207" s="138">
        <f>A206+1</f>
        <v/>
      </c>
      <c r="C207" s="137" t="n"/>
      <c r="D207" s="103" t="n"/>
    </row>
    <row r="208" ht="18.25" customHeight="1" s="105">
      <c r="A208" s="138">
        <f>A207+1</f>
        <v/>
      </c>
      <c r="C208" s="137" t="n"/>
      <c r="D208" s="103" t="n"/>
    </row>
    <row r="209" ht="18.25" customHeight="1" s="105">
      <c r="A209" s="138">
        <f>A208+1</f>
        <v/>
      </c>
      <c r="C209" s="137" t="n"/>
      <c r="D209" s="103" t="n"/>
    </row>
    <row r="210" ht="18.25" customHeight="1" s="105">
      <c r="A210" s="138">
        <f>A209+1</f>
        <v/>
      </c>
      <c r="C210" s="137" t="n"/>
      <c r="D210" s="103" t="n"/>
    </row>
    <row r="211" ht="18.25" customHeight="1" s="105">
      <c r="A211" s="138">
        <f>A210+1</f>
        <v/>
      </c>
      <c r="C211" s="137" t="n"/>
      <c r="D211" s="103" t="n"/>
    </row>
    <row r="212" ht="18.25" customHeight="1" s="105">
      <c r="A212" s="138">
        <f>A211+1</f>
        <v/>
      </c>
      <c r="C212" s="137" t="n"/>
      <c r="D212" s="103" t="n"/>
    </row>
    <row r="213" ht="18.25" customHeight="1" s="105">
      <c r="A213" s="138">
        <f>A212+1</f>
        <v/>
      </c>
      <c r="C213" s="137" t="n"/>
      <c r="D213" s="103" t="n"/>
    </row>
    <row r="214" ht="18.25" customHeight="1" s="105">
      <c r="A214" s="138">
        <f>A213+1</f>
        <v/>
      </c>
      <c r="C214" s="137" t="n"/>
      <c r="D214" s="103" t="n"/>
    </row>
    <row r="215" ht="18.25" customHeight="1" s="105">
      <c r="A215" s="138">
        <f>A214+1</f>
        <v/>
      </c>
      <c r="C215" s="137" t="n"/>
      <c r="D215" s="103" t="n"/>
    </row>
    <row r="216" ht="18.25" customHeight="1" s="105">
      <c r="A216" s="138">
        <f>A215+1</f>
        <v/>
      </c>
      <c r="C216" s="137" t="n"/>
      <c r="D216" s="103" t="n"/>
    </row>
    <row r="217" ht="18.25" customHeight="1" s="105">
      <c r="A217" s="138">
        <f>A216+1</f>
        <v/>
      </c>
      <c r="C217" s="137" t="n"/>
      <c r="D217" s="103" t="n"/>
    </row>
    <row r="218" ht="18.25" customHeight="1" s="105">
      <c r="A218" s="138">
        <f>A217+1</f>
        <v/>
      </c>
      <c r="C218" s="137" t="n"/>
      <c r="D218" s="103" t="n"/>
    </row>
    <row r="219" ht="18.25" customHeight="1" s="105">
      <c r="A219" s="138">
        <f>A218+1</f>
        <v/>
      </c>
      <c r="C219" s="137" t="n"/>
      <c r="D219" s="103" t="n"/>
    </row>
    <row r="220" ht="18.25" customHeight="1" s="105">
      <c r="A220" s="138">
        <f>A219+1</f>
        <v/>
      </c>
      <c r="C220" s="137" t="n"/>
      <c r="D220" s="103" t="n"/>
    </row>
    <row r="221" ht="18.25" customHeight="1" s="105">
      <c r="A221" s="138">
        <f>A220+1</f>
        <v/>
      </c>
      <c r="C221" s="137" t="n"/>
      <c r="D221" s="103" t="n"/>
    </row>
    <row r="222" ht="18.25" customHeight="1" s="105">
      <c r="A222" s="138">
        <f>A221+1</f>
        <v/>
      </c>
      <c r="C222" s="137" t="n"/>
      <c r="D222" s="103" t="n"/>
    </row>
    <row r="223" ht="18.25" customHeight="1" s="105">
      <c r="A223" s="138">
        <f>A222+1</f>
        <v/>
      </c>
      <c r="C223" s="137" t="n"/>
      <c r="D223" s="103" t="n"/>
    </row>
    <row r="224" ht="18.25" customHeight="1" s="105">
      <c r="A224" s="138">
        <f>A223+1</f>
        <v/>
      </c>
      <c r="C224" s="137" t="n"/>
      <c r="D224" s="103" t="n"/>
    </row>
    <row r="225" ht="18.25" customHeight="1" s="105">
      <c r="A225" s="138">
        <f>A224+1</f>
        <v/>
      </c>
      <c r="C225" s="137" t="n"/>
      <c r="D225" s="103" t="n"/>
    </row>
    <row r="226" ht="18.25" customHeight="1" s="105">
      <c r="A226" s="138">
        <f>A225+1</f>
        <v/>
      </c>
      <c r="C226" s="137" t="n"/>
      <c r="D226" s="103" t="n"/>
    </row>
    <row r="227" ht="18.25" customHeight="1" s="105">
      <c r="A227" s="138">
        <f>A226+1</f>
        <v/>
      </c>
      <c r="C227" s="137" t="n"/>
      <c r="D227" s="103" t="n"/>
    </row>
    <row r="228" ht="18.25" customHeight="1" s="105">
      <c r="A228" s="138">
        <f>A227+1</f>
        <v/>
      </c>
      <c r="C228" s="137" t="n"/>
      <c r="D228" s="103" t="n"/>
    </row>
    <row r="229" ht="18.25" customHeight="1" s="105">
      <c r="A229" s="138">
        <f>A228+1</f>
        <v/>
      </c>
      <c r="C229" s="137" t="n"/>
      <c r="D229" s="103" t="n"/>
    </row>
    <row r="230" ht="18.25" customHeight="1" s="105">
      <c r="A230" s="138">
        <f>A229+1</f>
        <v/>
      </c>
      <c r="C230" s="137" t="n"/>
      <c r="D230" s="103" t="n"/>
    </row>
    <row r="231" ht="18.25" customHeight="1" s="105">
      <c r="A231" s="138">
        <f>A230+1</f>
        <v/>
      </c>
      <c r="C231" s="137" t="n"/>
      <c r="D231" s="103" t="n"/>
    </row>
    <row r="232" ht="18.25" customHeight="1" s="105">
      <c r="A232" s="138">
        <f>A231+1</f>
        <v/>
      </c>
      <c r="C232" s="137" t="n"/>
      <c r="D232" s="103" t="n"/>
    </row>
    <row r="233" ht="18.25" customHeight="1" s="105">
      <c r="A233" s="138">
        <f>A232+1</f>
        <v/>
      </c>
      <c r="C233" s="137" t="n"/>
      <c r="D233" s="103" t="n"/>
    </row>
    <row r="234" ht="18.25" customHeight="1" s="105">
      <c r="A234" s="138">
        <f>A233+1</f>
        <v/>
      </c>
      <c r="C234" s="137" t="n"/>
      <c r="D234" s="103" t="n"/>
    </row>
    <row r="235" ht="18.25" customHeight="1" s="105">
      <c r="A235" s="138">
        <f>A234+1</f>
        <v/>
      </c>
      <c r="C235" s="137" t="n"/>
      <c r="D235" s="103" t="n"/>
    </row>
    <row r="236" ht="18.25" customHeight="1" s="105">
      <c r="A236" s="138">
        <f>A235+1</f>
        <v/>
      </c>
      <c r="C236" s="137" t="n"/>
      <c r="D236" s="103" t="n"/>
    </row>
    <row r="237" ht="18.25" customHeight="1" s="105">
      <c r="A237" s="138">
        <f>A236+1</f>
        <v/>
      </c>
      <c r="C237" s="137" t="n"/>
      <c r="D237" s="103" t="n"/>
    </row>
    <row r="238" ht="18.25" customHeight="1" s="105">
      <c r="A238" s="138">
        <f>A237+1</f>
        <v/>
      </c>
      <c r="C238" s="137" t="n"/>
      <c r="D238" s="103" t="n"/>
    </row>
    <row r="239" ht="18.25" customHeight="1" s="105">
      <c r="A239" s="138">
        <f>A238+1</f>
        <v/>
      </c>
      <c r="C239" s="137" t="n"/>
      <c r="D239" s="103" t="n"/>
    </row>
    <row r="240" ht="18.25" customHeight="1" s="105">
      <c r="A240" s="138">
        <f>A239+1</f>
        <v/>
      </c>
      <c r="C240" s="137" t="n"/>
      <c r="D240" s="103" t="n"/>
    </row>
    <row r="241" ht="18.25" customHeight="1" s="105">
      <c r="A241" s="138">
        <f>A240+1</f>
        <v/>
      </c>
      <c r="C241" s="137" t="n"/>
      <c r="D241" s="103" t="n"/>
    </row>
    <row r="242" ht="18.25" customHeight="1" s="105">
      <c r="A242" s="138">
        <f>A241+1</f>
        <v/>
      </c>
      <c r="C242" s="137" t="n"/>
      <c r="D242" s="103" t="n"/>
    </row>
    <row r="243" ht="18.25" customHeight="1" s="105">
      <c r="A243" s="138">
        <f>A242+1</f>
        <v/>
      </c>
      <c r="C243" s="137" t="n"/>
      <c r="D243" s="103" t="n"/>
    </row>
    <row r="244" ht="18.25" customHeight="1" s="105">
      <c r="A244" s="138">
        <f>A243+1</f>
        <v/>
      </c>
      <c r="C244" s="137" t="n"/>
      <c r="D244" s="103" t="n"/>
    </row>
    <row r="245" ht="18.25" customHeight="1" s="105">
      <c r="A245" s="138">
        <f>A244+1</f>
        <v/>
      </c>
      <c r="C245" s="137" t="n"/>
      <c r="D245" s="103" t="n"/>
    </row>
    <row r="246" ht="18.25" customHeight="1" s="105">
      <c r="A246" s="138">
        <f>A245+1</f>
        <v/>
      </c>
      <c r="C246" s="137" t="n"/>
      <c r="D246" s="103" t="n"/>
    </row>
    <row r="247" ht="18.25" customHeight="1" s="105">
      <c r="A247" s="138">
        <f>A246+1</f>
        <v/>
      </c>
      <c r="C247" s="137" t="n"/>
      <c r="D247" s="103" t="n"/>
    </row>
    <row r="248" ht="18.25" customHeight="1" s="105">
      <c r="A248" s="138">
        <f>A247+1</f>
        <v/>
      </c>
      <c r="C248" s="137" t="n"/>
      <c r="D248" s="103" t="n"/>
    </row>
    <row r="249" ht="18.25" customHeight="1" s="105">
      <c r="A249" s="138">
        <f>A248+1</f>
        <v/>
      </c>
      <c r="C249" s="137" t="n"/>
      <c r="D249" s="103" t="n"/>
    </row>
    <row r="250" ht="18.25" customHeight="1" s="105">
      <c r="A250" s="138">
        <f>A249+1</f>
        <v/>
      </c>
      <c r="C250" s="137" t="n"/>
      <c r="D250" s="103" t="n"/>
    </row>
    <row r="251" ht="18.25" customHeight="1" s="105">
      <c r="A251" s="138">
        <f>A250+1</f>
        <v/>
      </c>
      <c r="C251" s="137" t="n"/>
      <c r="D251" s="103" t="n"/>
    </row>
    <row r="252" ht="18.25" customHeight="1" s="105">
      <c r="A252" s="138">
        <f>A251+1</f>
        <v/>
      </c>
      <c r="C252" s="137" t="n"/>
      <c r="D252" s="103" t="n"/>
    </row>
    <row r="253" ht="18.25" customHeight="1" s="105">
      <c r="A253" s="138">
        <f>A252+1</f>
        <v/>
      </c>
      <c r="C253" s="137" t="n"/>
      <c r="D253" s="103" t="n"/>
    </row>
    <row r="254" ht="18.25" customHeight="1" s="105">
      <c r="A254" s="138">
        <f>A253+1</f>
        <v/>
      </c>
      <c r="C254" s="137" t="n"/>
      <c r="D254" s="103" t="n"/>
    </row>
    <row r="255" ht="18.25" customHeight="1" s="105">
      <c r="A255" s="138">
        <f>A254+1</f>
        <v/>
      </c>
      <c r="C255" s="137" t="n"/>
      <c r="D255" s="103" t="n"/>
    </row>
    <row r="256" ht="18.25" customHeight="1" s="105">
      <c r="A256" s="138">
        <f>A255+1</f>
        <v/>
      </c>
      <c r="C256" s="137" t="n"/>
      <c r="D256" s="103" t="n"/>
    </row>
    <row r="257" ht="18.25" customHeight="1" s="105">
      <c r="A257" s="138">
        <f>A256+1</f>
        <v/>
      </c>
      <c r="C257" s="137" t="n"/>
      <c r="D257" s="103" t="n"/>
    </row>
    <row r="258" ht="18.25" customHeight="1" s="105">
      <c r="A258" s="138">
        <f>A257+1</f>
        <v/>
      </c>
      <c r="C258" s="137" t="n"/>
      <c r="D258" s="103" t="n"/>
    </row>
    <row r="259" ht="18.25" customHeight="1" s="105">
      <c r="A259" s="138">
        <f>A258+1</f>
        <v/>
      </c>
      <c r="C259" s="137" t="n"/>
      <c r="D259" s="103" t="n"/>
    </row>
    <row r="260" ht="18.25" customHeight="1" s="105">
      <c r="A260" s="138">
        <f>A259+1</f>
        <v/>
      </c>
      <c r="C260" s="137" t="n"/>
      <c r="D260" s="103" t="n"/>
    </row>
    <row r="261" ht="18.25" customHeight="1" s="105">
      <c r="A261" s="138">
        <f>A260+1</f>
        <v/>
      </c>
      <c r="C261" s="137" t="n"/>
      <c r="D261" s="103" t="n"/>
    </row>
    <row r="262" ht="18.25" customHeight="1" s="105">
      <c r="A262" s="138">
        <f>A261+1</f>
        <v/>
      </c>
      <c r="C262" s="137" t="n"/>
      <c r="D262" s="103" t="n"/>
    </row>
    <row r="263" ht="18.25" customHeight="1" s="105">
      <c r="A263" s="138">
        <f>A262+1</f>
        <v/>
      </c>
      <c r="C263" s="137" t="n"/>
      <c r="D263" s="103" t="n"/>
    </row>
    <row r="264" ht="18.25" customHeight="1" s="105">
      <c r="A264" s="138">
        <f>A263+1</f>
        <v/>
      </c>
      <c r="C264" s="137" t="n"/>
      <c r="D264" s="103" t="n"/>
    </row>
    <row r="265" ht="18.25" customHeight="1" s="105">
      <c r="A265" s="138">
        <f>A264+1</f>
        <v/>
      </c>
      <c r="C265" s="137" t="n"/>
      <c r="D265" s="103" t="n"/>
    </row>
    <row r="266" ht="18.25" customHeight="1" s="105">
      <c r="A266" s="138">
        <f>A265+1</f>
        <v/>
      </c>
      <c r="C266" s="137" t="n"/>
      <c r="D266" s="103" t="n"/>
    </row>
    <row r="267" ht="18.25" customHeight="1" s="105">
      <c r="A267" s="138">
        <f>A266+1</f>
        <v/>
      </c>
      <c r="C267" s="137" t="n"/>
      <c r="D267" s="103" t="n"/>
    </row>
    <row r="268" ht="18.25" customHeight="1" s="105">
      <c r="A268" s="138">
        <f>A267+1</f>
        <v/>
      </c>
      <c r="C268" s="137" t="n"/>
      <c r="D268" s="103" t="n"/>
    </row>
    <row r="269" ht="18.25" customHeight="1" s="105">
      <c r="A269" s="138">
        <f>A268+1</f>
        <v/>
      </c>
      <c r="C269" s="137" t="n"/>
      <c r="D269" s="103" t="n"/>
    </row>
    <row r="270" ht="18.25" customHeight="1" s="105">
      <c r="A270" s="138">
        <f>A269+1</f>
        <v/>
      </c>
      <c r="C270" s="137" t="n"/>
      <c r="D270" s="103" t="n"/>
    </row>
    <row r="271" ht="18.25" customHeight="1" s="105">
      <c r="A271" s="138">
        <f>A270+1</f>
        <v/>
      </c>
      <c r="C271" s="137" t="n"/>
      <c r="D271" s="103" t="n"/>
    </row>
    <row r="272" ht="18.25" customHeight="1" s="105">
      <c r="A272" s="138">
        <f>A271+1</f>
        <v/>
      </c>
      <c r="C272" s="137" t="n"/>
      <c r="D272" s="103" t="n"/>
    </row>
    <row r="273" ht="18.25" customHeight="1" s="105">
      <c r="A273" s="138">
        <f>A272+1</f>
        <v/>
      </c>
      <c r="C273" s="137" t="n"/>
      <c r="D273" s="103" t="n"/>
    </row>
    <row r="274" ht="18.25" customHeight="1" s="105">
      <c r="A274" s="138">
        <f>A273+1</f>
        <v/>
      </c>
      <c r="C274" s="137" t="n"/>
      <c r="D274" s="103" t="n"/>
    </row>
    <row r="275" ht="18.25" customHeight="1" s="105">
      <c r="A275" s="138">
        <f>A274+1</f>
        <v/>
      </c>
      <c r="C275" s="137" t="n"/>
      <c r="D275" s="103" t="n"/>
    </row>
    <row r="276" ht="18.25" customHeight="1" s="105">
      <c r="A276" s="138">
        <f>A275+1</f>
        <v/>
      </c>
      <c r="C276" s="137" t="n"/>
      <c r="D276" s="103" t="n"/>
    </row>
    <row r="277" ht="18.25" customHeight="1" s="105">
      <c r="A277" s="138">
        <f>A276+1</f>
        <v/>
      </c>
      <c r="C277" s="137" t="n"/>
      <c r="D277" s="103" t="n"/>
    </row>
    <row r="278" ht="18.25" customHeight="1" s="105">
      <c r="A278" s="138">
        <f>A277+1</f>
        <v/>
      </c>
      <c r="C278" s="137" t="n"/>
      <c r="D278" s="103" t="n"/>
    </row>
    <row r="279" ht="18.25" customHeight="1" s="105">
      <c r="A279" s="138">
        <f>A278+1</f>
        <v/>
      </c>
      <c r="C279" s="137" t="n"/>
      <c r="D279" s="103" t="n"/>
    </row>
    <row r="280" ht="18.25" customHeight="1" s="105">
      <c r="A280" s="138">
        <f>A279+1</f>
        <v/>
      </c>
      <c r="C280" s="137" t="n"/>
      <c r="D280" s="103" t="n"/>
    </row>
    <row r="281" ht="18.25" customHeight="1" s="105">
      <c r="A281" s="138">
        <f>A280+1</f>
        <v/>
      </c>
      <c r="C281" s="137" t="n"/>
      <c r="D281" s="103" t="n"/>
    </row>
    <row r="282" ht="18.25" customHeight="1" s="105">
      <c r="A282" s="138">
        <f>A281+1</f>
        <v/>
      </c>
      <c r="C282" s="137" t="n"/>
      <c r="D282" s="103" t="n"/>
    </row>
    <row r="283" ht="18.25" customHeight="1" s="105">
      <c r="A283" s="138">
        <f>A282+1</f>
        <v/>
      </c>
      <c r="C283" s="137" t="n"/>
      <c r="D283" s="103" t="n"/>
    </row>
    <row r="284" ht="18.25" customHeight="1" s="105">
      <c r="A284" s="138">
        <f>A283+1</f>
        <v/>
      </c>
      <c r="C284" s="137" t="n"/>
      <c r="D284" s="103" t="n"/>
    </row>
    <row r="285" ht="18.25" customHeight="1" s="105">
      <c r="A285" s="138">
        <f>A284+1</f>
        <v/>
      </c>
      <c r="C285" s="137" t="n"/>
      <c r="D285" s="103" t="n"/>
    </row>
    <row r="286" ht="18.25" customHeight="1" s="105">
      <c r="A286" s="138">
        <f>A285+1</f>
        <v/>
      </c>
      <c r="C286" s="137" t="n"/>
      <c r="D286" s="103" t="n"/>
    </row>
    <row r="287" ht="18.25" customHeight="1" s="105">
      <c r="A287" s="138">
        <f>A286+1</f>
        <v/>
      </c>
      <c r="C287" s="137" t="n"/>
      <c r="D287" s="103" t="n"/>
    </row>
    <row r="288" ht="18.25" customHeight="1" s="105">
      <c r="A288" s="138">
        <f>A287+1</f>
        <v/>
      </c>
      <c r="C288" s="137" t="n"/>
      <c r="D288" s="103" t="n"/>
    </row>
    <row r="289" ht="18.25" customHeight="1" s="105">
      <c r="A289" s="138">
        <f>A288+1</f>
        <v/>
      </c>
      <c r="C289" s="137" t="n"/>
      <c r="D289" s="103" t="n"/>
    </row>
    <row r="290" ht="18.25" customHeight="1" s="105">
      <c r="A290" s="138">
        <f>A289+1</f>
        <v/>
      </c>
      <c r="C290" s="137" t="n"/>
      <c r="D290" s="103" t="n"/>
    </row>
    <row r="291" ht="18.25" customHeight="1" s="105">
      <c r="A291" s="138">
        <f>A290+1</f>
        <v/>
      </c>
      <c r="C291" s="137" t="n"/>
      <c r="D291" s="103" t="n"/>
    </row>
    <row r="292" ht="18.25" customHeight="1" s="105">
      <c r="A292" s="138">
        <f>A291+1</f>
        <v/>
      </c>
      <c r="C292" s="137" t="n"/>
      <c r="D292" s="103" t="n"/>
    </row>
    <row r="293" ht="18.25" customHeight="1" s="105">
      <c r="A293" s="138">
        <f>A292+1</f>
        <v/>
      </c>
      <c r="C293" s="137" t="n"/>
      <c r="D293" s="103" t="n"/>
    </row>
    <row r="294" ht="18.25" customHeight="1" s="105">
      <c r="A294" s="138">
        <f>A293+1</f>
        <v/>
      </c>
      <c r="C294" s="137" t="n"/>
      <c r="D294" s="103" t="n"/>
    </row>
    <row r="295" ht="18.25" customHeight="1" s="105">
      <c r="A295" s="138">
        <f>A294+1</f>
        <v/>
      </c>
      <c r="C295" s="137" t="n"/>
      <c r="D295" s="103" t="n"/>
    </row>
    <row r="296" ht="18.25" customHeight="1" s="105">
      <c r="A296" s="138">
        <f>A295+1</f>
        <v/>
      </c>
      <c r="C296" s="137" t="n"/>
      <c r="D296" s="103" t="n"/>
    </row>
    <row r="297" ht="18.25" customHeight="1" s="105">
      <c r="A297" s="138">
        <f>A296+1</f>
        <v/>
      </c>
      <c r="C297" s="137" t="n"/>
      <c r="D297" s="103" t="n"/>
    </row>
    <row r="298" ht="18.25" customHeight="1" s="105">
      <c r="A298" s="138">
        <f>A297+1</f>
        <v/>
      </c>
      <c r="C298" s="137" t="n"/>
      <c r="D298" s="103" t="n"/>
    </row>
    <row r="299" ht="18.25" customHeight="1" s="105">
      <c r="A299" s="138">
        <f>A298+1</f>
        <v/>
      </c>
      <c r="C299" s="137" t="n"/>
      <c r="D299" s="103" t="n"/>
    </row>
    <row r="300" ht="18.25" customHeight="1" s="105">
      <c r="A300" s="138">
        <f>A299+1</f>
        <v/>
      </c>
      <c r="C300" s="137" t="n"/>
      <c r="D300" s="103" t="n"/>
    </row>
    <row r="301" ht="18.25" customHeight="1" s="105">
      <c r="A301" s="138">
        <f>A300+1</f>
        <v/>
      </c>
      <c r="C301" s="137" t="n"/>
      <c r="D301" s="103" t="n"/>
    </row>
    <row r="302" ht="18.25" customHeight="1" s="105">
      <c r="A302" s="138">
        <f>A301+1</f>
        <v/>
      </c>
      <c r="C302" s="137" t="n"/>
      <c r="D302" s="103" t="n"/>
    </row>
    <row r="303" ht="18.25" customHeight="1" s="105">
      <c r="A303" s="138">
        <f>A302+1</f>
        <v/>
      </c>
      <c r="C303" s="137" t="n"/>
      <c r="D303" s="103" t="n"/>
    </row>
    <row r="304" ht="18.25" customHeight="1" s="105">
      <c r="A304" s="138">
        <f>A303+1</f>
        <v/>
      </c>
      <c r="C304" s="137" t="n"/>
      <c r="D304" s="103" t="n"/>
    </row>
    <row r="305" ht="18.25" customHeight="1" s="105">
      <c r="A305" s="138">
        <f>A304+1</f>
        <v/>
      </c>
      <c r="C305" s="137" t="n"/>
      <c r="D305" s="103" t="n"/>
    </row>
    <row r="306" ht="18.25" customHeight="1" s="105">
      <c r="A306" s="138">
        <f>A305+1</f>
        <v/>
      </c>
      <c r="C306" s="137" t="n"/>
      <c r="D306" s="103" t="n"/>
    </row>
    <row r="307" ht="18.25" customHeight="1" s="105">
      <c r="A307" s="138">
        <f>A306+1</f>
        <v/>
      </c>
      <c r="C307" s="137" t="n"/>
      <c r="D307" s="103" t="n"/>
    </row>
    <row r="308" ht="18.25" customHeight="1" s="105">
      <c r="A308" s="138">
        <f>A307+1</f>
        <v/>
      </c>
      <c r="C308" s="137" t="n"/>
      <c r="D308" s="103" t="n"/>
    </row>
    <row r="309" ht="18.25" customHeight="1" s="105">
      <c r="A309" s="138">
        <f>A308+1</f>
        <v/>
      </c>
      <c r="C309" s="137" t="n"/>
      <c r="D309" s="103" t="n"/>
    </row>
    <row r="310" ht="18.25" customHeight="1" s="105">
      <c r="A310" s="138">
        <f>A309+1</f>
        <v/>
      </c>
      <c r="C310" s="137" t="n"/>
      <c r="D310" s="103" t="n"/>
    </row>
    <row r="311" ht="18.25" customHeight="1" s="105">
      <c r="A311" s="138">
        <f>A310+1</f>
        <v/>
      </c>
      <c r="C311" s="137" t="n"/>
      <c r="D311" s="103" t="n"/>
    </row>
    <row r="312" ht="18.25" customHeight="1" s="105">
      <c r="A312" s="138">
        <f>A311+1</f>
        <v/>
      </c>
      <c r="C312" s="137" t="n"/>
      <c r="D312" s="103" t="n"/>
    </row>
    <row r="313" ht="18.25" customHeight="1" s="105">
      <c r="A313" s="138">
        <f>A312+1</f>
        <v/>
      </c>
      <c r="C313" s="137" t="n"/>
      <c r="D313" s="103" t="n"/>
    </row>
    <row r="314" ht="18.25" customHeight="1" s="105">
      <c r="A314" s="138">
        <f>A313+1</f>
        <v/>
      </c>
      <c r="C314" s="137" t="n"/>
      <c r="D314" s="103" t="n"/>
    </row>
    <row r="315" ht="18.25" customHeight="1" s="105">
      <c r="A315" s="138">
        <f>A314+1</f>
        <v/>
      </c>
      <c r="C315" s="137" t="n"/>
      <c r="D315" s="103" t="n"/>
    </row>
    <row r="316" ht="18.25" customHeight="1" s="105">
      <c r="A316" s="138">
        <f>A315+1</f>
        <v/>
      </c>
      <c r="C316" s="137" t="n"/>
      <c r="D316" s="103" t="n"/>
    </row>
    <row r="317" ht="18.25" customHeight="1" s="105">
      <c r="A317" s="138">
        <f>A316+1</f>
        <v/>
      </c>
      <c r="C317" s="137" t="n"/>
      <c r="D317" s="103" t="n"/>
    </row>
    <row r="318" ht="18.25" customHeight="1" s="105">
      <c r="A318" s="138">
        <f>A317+1</f>
        <v/>
      </c>
      <c r="C318" s="137" t="n"/>
      <c r="D318" s="103" t="n"/>
    </row>
    <row r="319" ht="18.25" customHeight="1" s="105">
      <c r="A319" s="138">
        <f>A318+1</f>
        <v/>
      </c>
      <c r="C319" s="137" t="n"/>
      <c r="D319" s="103" t="n"/>
    </row>
    <row r="320" ht="18.25" customHeight="1" s="105">
      <c r="A320" s="138">
        <f>A319+1</f>
        <v/>
      </c>
      <c r="C320" s="137" t="n"/>
      <c r="D320" s="103" t="n"/>
    </row>
    <row r="321" ht="18.25" customHeight="1" s="105">
      <c r="A321" s="138">
        <f>A320+1</f>
        <v/>
      </c>
      <c r="C321" s="137" t="n"/>
      <c r="D321" s="103" t="n"/>
    </row>
    <row r="322" ht="18.25" customHeight="1" s="105">
      <c r="A322" s="138">
        <f>A321+1</f>
        <v/>
      </c>
      <c r="C322" s="137" t="n"/>
      <c r="D322" s="103" t="n"/>
    </row>
    <row r="323" ht="18.25" customHeight="1" s="105">
      <c r="A323" s="138">
        <f>A322+1</f>
        <v/>
      </c>
      <c r="C323" s="137" t="n"/>
      <c r="D323" s="103" t="n"/>
    </row>
    <row r="324" ht="18.25" customHeight="1" s="105">
      <c r="A324" s="138">
        <f>A323+1</f>
        <v/>
      </c>
      <c r="C324" s="137" t="n"/>
      <c r="D324" s="103" t="n"/>
    </row>
    <row r="325" ht="18.25" customHeight="1" s="105">
      <c r="A325" s="138">
        <f>A324+1</f>
        <v/>
      </c>
      <c r="C325" s="137" t="n"/>
      <c r="D325" s="103" t="n"/>
    </row>
    <row r="326" ht="18.25" customHeight="1" s="105">
      <c r="A326" s="138">
        <f>A325+1</f>
        <v/>
      </c>
      <c r="C326" s="137" t="n"/>
      <c r="D326" s="103" t="n"/>
    </row>
    <row r="327" ht="18.25" customHeight="1" s="105">
      <c r="A327" s="138">
        <f>A326+1</f>
        <v/>
      </c>
      <c r="C327" s="137" t="n"/>
      <c r="D327" s="103" t="n"/>
    </row>
    <row r="328" ht="18.25" customHeight="1" s="105">
      <c r="A328" s="138">
        <f>A327+1</f>
        <v/>
      </c>
      <c r="C328" s="137" t="n"/>
      <c r="D328" s="103" t="n"/>
    </row>
    <row r="329" ht="18.25" customHeight="1" s="105">
      <c r="A329" s="138">
        <f>A328+1</f>
        <v/>
      </c>
      <c r="C329" s="137" t="n"/>
      <c r="D329" s="103" t="n"/>
    </row>
    <row r="330" ht="18.25" customHeight="1" s="105">
      <c r="A330" s="138">
        <f>A329+1</f>
        <v/>
      </c>
      <c r="C330" s="137" t="n"/>
      <c r="D330" s="103" t="n"/>
    </row>
    <row r="331" ht="18.25" customHeight="1" s="105">
      <c r="A331" s="138">
        <f>A330+1</f>
        <v/>
      </c>
      <c r="C331" s="137" t="n"/>
      <c r="D331" s="103" t="n"/>
    </row>
    <row r="332" ht="18.25" customHeight="1" s="105">
      <c r="A332" s="138">
        <f>A331+1</f>
        <v/>
      </c>
      <c r="C332" s="137" t="n"/>
      <c r="D332" s="103" t="n"/>
    </row>
    <row r="333" ht="18.25" customHeight="1" s="105">
      <c r="A333" s="138">
        <f>A332+1</f>
        <v/>
      </c>
      <c r="C333" s="137" t="n"/>
      <c r="D333" s="103" t="n"/>
    </row>
    <row r="334" ht="18.25" customHeight="1" s="105">
      <c r="A334" s="138">
        <f>A333+1</f>
        <v/>
      </c>
      <c r="C334" s="137" t="n"/>
      <c r="D334" s="103" t="n"/>
    </row>
    <row r="335" ht="18.25" customHeight="1" s="105">
      <c r="A335" s="138">
        <f>A334+1</f>
        <v/>
      </c>
      <c r="C335" s="137" t="n"/>
      <c r="D335" s="103" t="n"/>
    </row>
    <row r="336" ht="18.25" customHeight="1" s="105">
      <c r="A336" s="138">
        <f>A335+1</f>
        <v/>
      </c>
      <c r="C336" s="137" t="n"/>
      <c r="D336" s="103" t="n"/>
    </row>
    <row r="337" ht="18.25" customHeight="1" s="105">
      <c r="A337" s="138">
        <f>A336+1</f>
        <v/>
      </c>
      <c r="C337" s="137" t="n"/>
      <c r="D337" s="103" t="n"/>
    </row>
    <row r="338" ht="18.25" customHeight="1" s="105">
      <c r="A338" s="138">
        <f>A337+1</f>
        <v/>
      </c>
      <c r="C338" s="137" t="n"/>
      <c r="D338" s="103" t="n"/>
    </row>
    <row r="339" ht="18.25" customHeight="1" s="105">
      <c r="A339" s="138">
        <f>A338+1</f>
        <v/>
      </c>
      <c r="C339" s="137" t="n"/>
      <c r="D339" s="103" t="n"/>
    </row>
    <row r="340" ht="18.25" customHeight="1" s="105">
      <c r="A340" s="138">
        <f>A339+1</f>
        <v/>
      </c>
      <c r="C340" s="137" t="n"/>
      <c r="D340" s="103" t="n"/>
    </row>
    <row r="341" ht="18.25" customHeight="1" s="105">
      <c r="A341" s="138">
        <f>A340+1</f>
        <v/>
      </c>
      <c r="C341" s="137" t="n"/>
      <c r="D341" s="103" t="n"/>
    </row>
    <row r="342" ht="18.25" customHeight="1" s="105">
      <c r="A342" s="138">
        <f>A341+1</f>
        <v/>
      </c>
      <c r="C342" s="137" t="n"/>
      <c r="D342" s="103" t="n"/>
    </row>
    <row r="343" ht="18.25" customHeight="1" s="105">
      <c r="A343" s="138">
        <f>A342+1</f>
        <v/>
      </c>
      <c r="C343" s="137" t="n"/>
      <c r="D343" s="103" t="n"/>
    </row>
    <row r="344" ht="18.25" customHeight="1" s="105">
      <c r="A344" s="138">
        <f>A343+1</f>
        <v/>
      </c>
      <c r="C344" s="137" t="n"/>
      <c r="D344" s="103" t="n"/>
    </row>
    <row r="345" ht="18.25" customHeight="1" s="105">
      <c r="A345" s="138">
        <f>A344+1</f>
        <v/>
      </c>
      <c r="C345" s="137" t="n"/>
      <c r="D345" s="103" t="n"/>
    </row>
    <row r="346" ht="18.25" customHeight="1" s="105">
      <c r="A346" s="138">
        <f>A345+1</f>
        <v/>
      </c>
      <c r="C346" s="137" t="n"/>
      <c r="D346" s="103" t="n"/>
    </row>
    <row r="347" ht="18.25" customHeight="1" s="105">
      <c r="A347" s="138">
        <f>A346+1</f>
        <v/>
      </c>
      <c r="C347" s="137" t="n"/>
      <c r="D347" s="103" t="n"/>
    </row>
    <row r="348" ht="18.25" customHeight="1" s="105">
      <c r="A348" s="138">
        <f>A347+1</f>
        <v/>
      </c>
      <c r="C348" s="137" t="n"/>
      <c r="D348" s="103" t="n"/>
    </row>
    <row r="349" ht="18.25" customHeight="1" s="105">
      <c r="A349" s="138">
        <f>A348+1</f>
        <v/>
      </c>
      <c r="C349" s="137" t="n"/>
      <c r="D349" s="103" t="n"/>
    </row>
    <row r="350" ht="18.25" customHeight="1" s="105">
      <c r="A350" s="138">
        <f>A349+1</f>
        <v/>
      </c>
      <c r="C350" s="137" t="n"/>
      <c r="D350" s="103" t="n"/>
    </row>
    <row r="351" ht="18.25" customHeight="1" s="105">
      <c r="A351" s="138">
        <f>A350+1</f>
        <v/>
      </c>
      <c r="C351" s="137" t="n"/>
      <c r="D351" s="103" t="n"/>
    </row>
    <row r="352" ht="18.25" customHeight="1" s="105">
      <c r="A352" s="138">
        <f>A351+1</f>
        <v/>
      </c>
      <c r="C352" s="137" t="n"/>
      <c r="D352" s="103" t="n"/>
    </row>
    <row r="353" ht="18.25" customHeight="1" s="105">
      <c r="A353" s="138">
        <f>A352+1</f>
        <v/>
      </c>
      <c r="C353" s="137" t="n"/>
      <c r="D353" s="103" t="n"/>
    </row>
    <row r="354" ht="18.25" customHeight="1" s="105">
      <c r="A354" s="138">
        <f>A353+1</f>
        <v/>
      </c>
      <c r="C354" s="137" t="n"/>
      <c r="D354" s="103" t="n"/>
    </row>
    <row r="355" ht="18.25" customHeight="1" s="105">
      <c r="A355" s="138">
        <f>A354+1</f>
        <v/>
      </c>
      <c r="C355" s="137" t="n"/>
      <c r="D355" s="103" t="n"/>
    </row>
    <row r="356" ht="18.25" customHeight="1" s="105">
      <c r="A356" s="138">
        <f>A355+1</f>
        <v/>
      </c>
      <c r="C356" s="137" t="n"/>
      <c r="D356" s="103" t="n"/>
    </row>
    <row r="357" ht="18.25" customHeight="1" s="105">
      <c r="A357" s="138">
        <f>A356+1</f>
        <v/>
      </c>
    </row>
    <row r="358" ht="18.25" customHeight="1" s="105">
      <c r="A358" s="138">
        <f>A357+1</f>
        <v/>
      </c>
    </row>
    <row r="359" ht="18.25" customHeight="1" s="105">
      <c r="A359" s="138">
        <f>A358+1</f>
        <v/>
      </c>
      <c r="C359" s="137" t="n"/>
      <c r="D359" s="103" t="n"/>
    </row>
    <row r="360" ht="18.25" customHeight="1" s="105">
      <c r="A360" s="138">
        <f>A359+1</f>
        <v/>
      </c>
      <c r="C360" s="137" t="n"/>
      <c r="D360" s="103" t="n"/>
    </row>
    <row r="361" ht="18.25" customHeight="1" s="105">
      <c r="A361" s="138">
        <f>A360+1</f>
        <v/>
      </c>
      <c r="C361" s="137" t="n"/>
      <c r="D361" s="103" t="n"/>
    </row>
    <row r="362" ht="18.25" customHeight="1" s="105">
      <c r="A362" s="138">
        <f>A361+1</f>
        <v/>
      </c>
      <c r="C362" s="137" t="n"/>
      <c r="D362" s="103" t="n"/>
    </row>
    <row r="363" ht="18.25" customHeight="1" s="105">
      <c r="A363" s="138">
        <f>A362+1</f>
        <v/>
      </c>
      <c r="C363" s="137" t="n"/>
      <c r="D363" s="103" t="n"/>
    </row>
    <row r="364" ht="18.25" customHeight="1" s="105">
      <c r="A364" s="138">
        <f>A363+1</f>
        <v/>
      </c>
      <c r="C364" s="137" t="n"/>
    </row>
    <row r="365" ht="18.25" customHeight="1" s="105">
      <c r="A365" s="138">
        <f>A364+1</f>
        <v/>
      </c>
      <c r="C365" s="137" t="n"/>
    </row>
    <row r="366" ht="18.25" customHeight="1" s="105">
      <c r="A366" s="138">
        <f>A365+1</f>
        <v/>
      </c>
      <c r="C366" s="137" t="n"/>
      <c r="D366" s="103" t="n"/>
    </row>
    <row r="367" ht="18.25" customHeight="1" s="105">
      <c r="A367" s="138">
        <f>A366+1</f>
        <v/>
      </c>
      <c r="C367" s="137" t="n"/>
      <c r="D367" s="103" t="n"/>
    </row>
    <row r="368" ht="18.25" customHeight="1" s="105">
      <c r="A368" s="138">
        <f>A367+1</f>
        <v/>
      </c>
      <c r="C368" s="137" t="n"/>
      <c r="D368" s="103" t="n"/>
    </row>
    <row r="369" ht="18.25" customHeight="1" s="105">
      <c r="A369" s="138">
        <f>A368+1</f>
        <v/>
      </c>
      <c r="C369" s="137" t="n"/>
      <c r="D369" s="103" t="n"/>
    </row>
    <row r="370" ht="18.25" customHeight="1" s="105">
      <c r="A370" s="138">
        <f>A369+1</f>
        <v/>
      </c>
      <c r="C370" s="137" t="n"/>
      <c r="D370" s="103" t="n"/>
    </row>
    <row r="371" ht="18.25" customHeight="1" s="105">
      <c r="A371" s="138">
        <f>A370+1</f>
        <v/>
      </c>
      <c r="C371" s="137" t="n"/>
      <c r="D371" s="103" t="n"/>
    </row>
    <row r="372" ht="18.25" customHeight="1" s="105">
      <c r="A372" s="138">
        <f>A371+1</f>
        <v/>
      </c>
      <c r="C372" s="137" t="n"/>
      <c r="D372" s="103" t="n"/>
    </row>
    <row r="373" ht="18.25" customHeight="1" s="105">
      <c r="A373" s="138">
        <f>A372+1</f>
        <v/>
      </c>
      <c r="C373" s="137" t="n"/>
      <c r="D373" s="103" t="n"/>
    </row>
    <row r="374" ht="18.25" customHeight="1" s="105">
      <c r="A374" s="138">
        <f>A373+1</f>
        <v/>
      </c>
      <c r="C374" s="137" t="n"/>
      <c r="D374" s="103" t="n"/>
    </row>
    <row r="375" ht="18.25" customHeight="1" s="105">
      <c r="A375" s="121" t="inlineStr">
        <is>
          <t>Odomètre maximal de l'année</t>
        </is>
      </c>
      <c r="B375" s="140" t="n">
        <v>23000</v>
      </c>
      <c r="C375" s="140">
        <f>SUM(C8:C374)</f>
        <v/>
      </c>
      <c r="D375" s="121" t="inlineStr">
        <is>
          <t xml:space="preserve"> Km parcourus pour le travail</t>
        </is>
      </c>
    </row>
    <row r="376" ht="15.5" customHeight="1" s="105">
      <c r="A376" s="141" t="inlineStr">
        <is>
          <t>Vérification (lignes 375 = ligne 376)</t>
        </is>
      </c>
      <c r="B376" s="140">
        <f>B6</f>
        <v/>
      </c>
    </row>
  </sheetData>
  <printOptions horizontalCentered="0" verticalCentered="0" headings="0" gridLines="0" gridLinesSet="1"/>
  <pageMargins left="1.18055555555556" right="0.7875" top="2.20555555555556" bottom="1.02430555555556" header="1.96875" footer="0.7875"/>
  <pageSetup orientation="portrait" paperSize="1" scale="100" fitToHeight="1" fitToWidth="1" pageOrder="downThenOver" blackAndWhite="0" draft="0" horizontalDpi="300" verticalDpi="300" copies="1"/>
  <headerFooter differentOddEven="0" differentFirst="0">
    <oddHeader>&amp;C&amp;10 &amp;A</oddHeader>
    <oddFooter>&amp;C&amp;10 Page &amp;P</oddFooter>
    <evenHeader/>
    <evenFooter/>
    <firstHeader/>
    <firstFooter/>
  </headerFooter>
  <legacyDrawing xmlns:r="http://schemas.openxmlformats.org/officeDocument/2006/relationships" r:id="anysvml"/>
</worksheet>
</file>

<file path=xl/worksheets/sheet3.xml><?xml version="1.0" encoding="utf-8"?>
<worksheet xmlns="http://schemas.openxmlformats.org/spreadsheetml/2006/main">
  <sheetPr filterMode="0">
    <outlinePr summaryBelow="1" summaryRight="1"/>
    <pageSetUpPr fitToPage="0"/>
  </sheetPr>
  <dimension ref="A1:C36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B15" activeCellId="0" sqref="B15"/>
    </sheetView>
  </sheetViews>
  <sheetFormatPr baseColWidth="8" defaultColWidth="8.9921875" defaultRowHeight="14" zeroHeight="0" outlineLevelRow="0"/>
  <cols>
    <col width="8.99" customWidth="1" style="110" min="1" max="1"/>
    <col width="14.83" customWidth="1" style="110" min="2" max="2"/>
    <col width="8.99" customWidth="1" style="110" min="3" max="257"/>
  </cols>
  <sheetData>
    <row r="1" ht="20" customHeight="1" s="105">
      <c r="C1" s="106" t="inlineStr">
        <is>
          <t>FRAIS MEDICAUX NON COUVERTS</t>
        </is>
      </c>
    </row>
    <row r="3" ht="14" customHeight="1" s="105">
      <c r="A3" s="142" t="inlineStr">
        <is>
          <t>Soins dentaire Francis</t>
        </is>
      </c>
      <c r="C3" s="143" t="n"/>
    </row>
    <row r="4" ht="14" customHeight="1" s="105">
      <c r="A4" s="142" t="n"/>
      <c r="C4" s="143" t="n"/>
    </row>
    <row r="5" ht="14" customHeight="1" s="105">
      <c r="C5" s="144" t="n"/>
    </row>
    <row r="6" ht="14" customHeight="1" s="105">
      <c r="A6" s="142" t="inlineStr">
        <is>
          <t>Frais Médicaments Francis</t>
        </is>
      </c>
      <c r="C6" s="143" t="n"/>
    </row>
    <row r="7" ht="14" customHeight="1" s="105">
      <c r="A7" s="142" t="inlineStr">
        <is>
          <t>Frais Médicaments Ashley</t>
        </is>
      </c>
      <c r="C7" s="143" t="n"/>
    </row>
    <row r="9" ht="14" customHeight="1" s="105">
      <c r="A9" s="142" t="inlineStr">
        <is>
          <t>WEED / MED / INTERVENTIONS Francis</t>
        </is>
      </c>
    </row>
    <row r="10" ht="14" customHeight="1" s="105">
      <c r="A10" s="145" t="n"/>
      <c r="B10" s="146" t="n"/>
    </row>
    <row r="11" ht="14" customHeight="1" s="105">
      <c r="A11" s="145" t="n"/>
      <c r="B11" s="146" t="n"/>
    </row>
    <row r="12" ht="14" customHeight="1" s="105">
      <c r="A12" s="145" t="n"/>
      <c r="B12" s="146" t="n"/>
    </row>
    <row r="13" ht="14" customHeight="1" s="105">
      <c r="A13" s="145" t="n"/>
      <c r="B13" s="146" t="n"/>
    </row>
    <row r="14" ht="14" customHeight="1" s="105">
      <c r="A14" s="145" t="n"/>
      <c r="B14" s="146" t="n"/>
    </row>
    <row r="15" ht="14" customHeight="1" s="105">
      <c r="A15" s="145" t="n"/>
      <c r="B15" s="146" t="n"/>
      <c r="C15" s="143" t="n"/>
    </row>
    <row r="16" ht="14" customHeight="1" s="105">
      <c r="A16" s="145" t="n"/>
      <c r="B16" s="146" t="n"/>
    </row>
    <row r="17" ht="14" customHeight="1" s="105">
      <c r="B17" s="144" t="n"/>
    </row>
    <row r="18" ht="14" customHeight="1" s="105">
      <c r="B18" s="144" t="n"/>
    </row>
    <row r="19" ht="14" customHeight="1" s="105">
      <c r="A19" s="147" t="n"/>
      <c r="B19" s="144" t="n"/>
    </row>
    <row r="20" ht="14" customHeight="1" s="105">
      <c r="A20" s="147" t="n"/>
      <c r="B20" s="144" t="n"/>
    </row>
    <row r="21" ht="14" customHeight="1" s="105">
      <c r="B21" s="144" t="n"/>
    </row>
    <row r="22" ht="14" customHeight="1" s="105">
      <c r="A22" s="147" t="n"/>
      <c r="B22" s="144" t="n"/>
    </row>
    <row r="23" ht="14" customHeight="1" s="105">
      <c r="B23" s="144" t="n"/>
    </row>
    <row r="24" ht="14" customHeight="1" s="105">
      <c r="B24" s="144" t="n"/>
    </row>
    <row r="25" ht="14" customHeight="1" s="105">
      <c r="B25" s="144" t="n"/>
    </row>
    <row r="26" ht="14" customHeight="1" s="105">
      <c r="A26" s="147" t="n"/>
      <c r="B26" s="144" t="n"/>
    </row>
    <row r="27" ht="14" customHeight="1" s="105">
      <c r="B27" s="144" t="n"/>
    </row>
    <row r="28" ht="14" customHeight="1" s="105">
      <c r="B28" s="144" t="n"/>
    </row>
    <row r="29" ht="14" customHeight="1" s="105">
      <c r="B29" s="144" t="n"/>
    </row>
    <row r="30" ht="14" customHeight="1" s="105">
      <c r="B30" s="144" t="n"/>
    </row>
    <row r="31" ht="14" customHeight="1" s="105">
      <c r="B31" s="144" t="n"/>
    </row>
    <row r="32" ht="14" customHeight="1" s="105">
      <c r="A32" s="142" t="n"/>
      <c r="B32" s="144" t="n"/>
    </row>
    <row r="33" ht="14" customHeight="1" s="105">
      <c r="B33" s="144" t="n"/>
    </row>
    <row r="34" ht="14" customHeight="1" s="105">
      <c r="A34" s="147" t="n"/>
      <c r="C34" s="144" t="n"/>
    </row>
    <row r="35" ht="14" customHeight="1" s="105">
      <c r="A35" s="147" t="n"/>
      <c r="C35" s="144" t="n"/>
    </row>
    <row r="36" ht="14" customHeight="1" s="105">
      <c r="B36" s="144" t="n"/>
    </row>
  </sheetData>
  <printOptions horizontalCentered="0" verticalCentered="0" headings="0" gridLines="0" gridLinesSet="1"/>
  <pageMargins left="0.699305555555556" right="0.699305555555556" top="0.75" bottom="0.75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xl/worksheets/sheet4.xml><?xml version="1.0" encoding="utf-8"?>
<worksheet xmlns="http://schemas.openxmlformats.org/spreadsheetml/2006/main">
  <sheetPr filterMode="0">
    <outlinePr summaryBelow="1" summaryRight="1"/>
    <pageSetUpPr fitToPage="0"/>
  </sheetPr>
  <dimension ref="A1:F375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F15" activeCellId="0" sqref="F15"/>
    </sheetView>
  </sheetViews>
  <sheetFormatPr baseColWidth="8" defaultColWidth="10.75" defaultRowHeight="14" zeroHeight="0" outlineLevelRow="0"/>
  <cols>
    <col width="32.58" customWidth="1" style="130" min="1" max="1"/>
    <col width="17.57" customWidth="1" style="148" min="2" max="2"/>
    <col width="13.99" customWidth="1" style="149" min="3" max="3"/>
    <col width="1.99" customWidth="1" style="149" min="4" max="4"/>
    <col width="13.99" customWidth="1" style="149" min="5" max="5"/>
    <col width="33.75" customWidth="1" style="150" min="6" max="6"/>
    <col width="10.74" customWidth="1" style="130" min="7" max="257"/>
  </cols>
  <sheetData>
    <row r="1" ht="18.25" customHeight="1" s="105">
      <c r="A1" s="110" t="n"/>
      <c r="C1" s="106">
        <f>"Registre des frais de voiture "&amp;YEAR(jaro)</f>
        <v/>
      </c>
    </row>
    <row r="2" ht="18.25" customHeight="1" s="105">
      <c r="A2" s="107" t="inlineStr">
        <is>
          <t xml:space="preserve">Ne pas oublier : immatriculation, frais de stationnement, permis de conduire, assurance CAA et assurance auto. </t>
        </is>
      </c>
    </row>
    <row r="3" ht="18.25" customHeight="1" s="105">
      <c r="A3" s="107" t="inlineStr">
        <is>
          <t xml:space="preserve">                                 En fin d'année, faites une photocopie de tous vos reçus. Ils s'effacent vite.</t>
        </is>
      </c>
    </row>
    <row r="4" ht="18.25" customHeight="1" s="105">
      <c r="A4" s="132" t="n"/>
      <c r="B4" s="151" t="inlineStr">
        <is>
          <t>Totaux</t>
        </is>
      </c>
      <c r="C4" s="152">
        <f>benzino</f>
        <v/>
      </c>
      <c r="E4" s="152">
        <f>konservado</f>
        <v/>
      </c>
    </row>
    <row r="5" ht="18.25" customHeight="1" s="105">
      <c r="A5" s="107" t="n"/>
      <c r="F5" s="153" t="n"/>
    </row>
    <row r="6" ht="18.25" customHeight="1" s="105">
      <c r="A6" s="103" t="n"/>
      <c r="B6" s="137" t="n"/>
      <c r="C6" s="112" t="inlineStr">
        <is>
          <t>Essence</t>
        </is>
      </c>
      <c r="D6" s="104" t="n"/>
      <c r="E6" s="112" t="inlineStr">
        <is>
          <t>Entretien</t>
        </is>
      </c>
      <c r="F6" s="127" t="n"/>
    </row>
    <row r="7" ht="18.25" customHeight="1" s="105">
      <c r="A7" s="108" t="inlineStr">
        <is>
          <t>Date</t>
        </is>
      </c>
      <c r="B7" s="154" t="inlineStr">
        <is>
          <t>Odomètre</t>
        </is>
      </c>
      <c r="C7" s="112" t="inlineStr">
        <is>
          <t>Montant</t>
        </is>
      </c>
      <c r="D7" s="112" t="n"/>
      <c r="E7" s="112" t="inlineStr">
        <is>
          <t>Montant</t>
        </is>
      </c>
      <c r="F7" s="108" t="inlineStr">
        <is>
          <t>Explication</t>
        </is>
      </c>
    </row>
    <row r="8" ht="18.25" customHeight="1" s="105">
      <c r="A8" s="138">
        <f>jaro</f>
        <v/>
      </c>
      <c r="B8" s="155">
        <f>km_eko</f>
        <v/>
      </c>
      <c r="C8" s="104" t="n"/>
      <c r="D8" s="112" t="inlineStr">
        <is>
          <t>#</t>
        </is>
      </c>
      <c r="E8" s="104" t="n">
        <v>555.4400000000001</v>
      </c>
      <c r="F8" s="156" t="inlineStr">
        <is>
          <t>assurance automobile</t>
        </is>
      </c>
    </row>
    <row r="9" ht="18.25" customHeight="1" s="105">
      <c r="A9" s="138">
        <f>A8+1</f>
        <v/>
      </c>
      <c r="B9" s="137" t="n"/>
      <c r="C9" s="104" t="n"/>
      <c r="D9" s="112" t="inlineStr">
        <is>
          <t>#</t>
        </is>
      </c>
      <c r="E9" s="110" t="n"/>
      <c r="F9" s="153" t="n"/>
    </row>
    <row r="10" ht="18.25" customHeight="1" s="105">
      <c r="A10" s="138">
        <f>A9+1</f>
        <v/>
      </c>
      <c r="B10" s="137" t="n"/>
      <c r="C10" s="104" t="n"/>
      <c r="D10" s="112" t="inlineStr">
        <is>
          <t>#</t>
        </is>
      </c>
      <c r="E10" s="104" t="n"/>
      <c r="F10" s="127" t="n"/>
    </row>
    <row r="11" ht="18.25" customHeight="1" s="105">
      <c r="A11" s="138">
        <f>A10+1</f>
        <v/>
      </c>
      <c r="B11" s="137" t="n"/>
      <c r="C11" s="104" t="n"/>
      <c r="D11" s="112" t="inlineStr">
        <is>
          <t>#</t>
        </is>
      </c>
      <c r="E11" s="104" t="n"/>
      <c r="F11" s="127" t="n"/>
    </row>
    <row r="12" ht="18.25" customHeight="1" s="105">
      <c r="A12" s="138">
        <f>A11+1</f>
        <v/>
      </c>
      <c r="B12" s="137" t="n"/>
      <c r="C12" s="104" t="n"/>
      <c r="D12" s="112" t="inlineStr">
        <is>
          <t>#</t>
        </is>
      </c>
      <c r="E12" s="104" t="n"/>
      <c r="F12" s="127" t="n"/>
    </row>
    <row r="13" ht="18.25" customHeight="1" s="105">
      <c r="A13" s="138">
        <f>A12+1</f>
        <v/>
      </c>
      <c r="B13" s="137" t="n"/>
      <c r="C13" s="104" t="n"/>
      <c r="D13" s="112" t="inlineStr">
        <is>
          <t>#</t>
        </is>
      </c>
      <c r="E13" s="104" t="n"/>
      <c r="F13" s="127" t="n"/>
    </row>
    <row r="14" ht="18.25" customHeight="1" s="105">
      <c r="A14" s="138">
        <f>A13+1</f>
        <v/>
      </c>
      <c r="B14" s="137" t="n"/>
      <c r="C14" s="104" t="n"/>
      <c r="D14" s="112" t="inlineStr">
        <is>
          <t>#</t>
        </is>
      </c>
      <c r="E14" s="104" t="n"/>
      <c r="F14" s="127" t="n"/>
    </row>
    <row r="15" ht="18.25" customHeight="1" s="105">
      <c r="A15" s="138">
        <f>A14+1</f>
        <v/>
      </c>
      <c r="B15" s="137" t="n"/>
      <c r="C15" s="104" t="n"/>
      <c r="D15" s="112" t="inlineStr">
        <is>
          <t>#</t>
        </is>
      </c>
      <c r="E15" s="104" t="n"/>
      <c r="F15" s="127" t="n"/>
    </row>
    <row r="16" ht="18.25" customHeight="1" s="105">
      <c r="A16" s="138">
        <f>A15+1</f>
        <v/>
      </c>
      <c r="B16" s="137" t="n"/>
      <c r="C16" s="104" t="n"/>
      <c r="D16" s="112" t="inlineStr">
        <is>
          <t>#</t>
        </is>
      </c>
      <c r="E16" s="104" t="n"/>
      <c r="F16" s="127" t="n"/>
    </row>
    <row r="17" ht="18.25" customHeight="1" s="105">
      <c r="A17" s="138">
        <f>A16+1</f>
        <v/>
      </c>
      <c r="B17" s="137" t="n"/>
      <c r="C17" s="104" t="n"/>
      <c r="D17" s="112" t="inlineStr">
        <is>
          <t>#</t>
        </is>
      </c>
      <c r="E17" s="104" t="n"/>
      <c r="F17" s="127" t="n"/>
    </row>
    <row r="18" ht="18.25" customHeight="1" s="105">
      <c r="A18" s="138">
        <f>A17+1</f>
        <v/>
      </c>
      <c r="B18" s="137" t="n"/>
      <c r="C18" s="104" t="n"/>
      <c r="D18" s="112" t="inlineStr">
        <is>
          <t>#</t>
        </is>
      </c>
      <c r="E18" s="104" t="n"/>
      <c r="F18" s="127" t="n"/>
    </row>
    <row r="19" ht="18.25" customHeight="1" s="105">
      <c r="A19" s="138">
        <f>A18+1</f>
        <v/>
      </c>
      <c r="B19" s="137" t="n"/>
      <c r="C19" s="104" t="n"/>
      <c r="D19" s="112" t="inlineStr">
        <is>
          <t>#</t>
        </is>
      </c>
      <c r="E19" s="104" t="n"/>
      <c r="F19" s="127" t="n"/>
    </row>
    <row r="20" ht="18.25" customHeight="1" s="105">
      <c r="A20" s="138">
        <f>A19+1</f>
        <v/>
      </c>
      <c r="B20" s="137" t="n"/>
      <c r="C20" s="104" t="n"/>
      <c r="D20" s="112" t="inlineStr">
        <is>
          <t>#</t>
        </is>
      </c>
      <c r="E20" s="104" t="n"/>
      <c r="F20" s="127" t="n"/>
    </row>
    <row r="21" ht="18.25" customHeight="1" s="105">
      <c r="A21" s="138">
        <f>A20+1</f>
        <v/>
      </c>
      <c r="B21" s="137" t="n"/>
      <c r="C21" s="104" t="n"/>
      <c r="D21" s="112" t="inlineStr">
        <is>
          <t>#</t>
        </is>
      </c>
      <c r="E21" s="104" t="n"/>
      <c r="F21" s="127" t="n"/>
    </row>
    <row r="22" ht="18.25" customHeight="1" s="105">
      <c r="A22" s="138">
        <f>A21+1</f>
        <v/>
      </c>
      <c r="B22" s="137" t="n"/>
      <c r="C22" s="104" t="n"/>
      <c r="D22" s="112" t="inlineStr">
        <is>
          <t>#</t>
        </is>
      </c>
      <c r="E22" s="104" t="n"/>
      <c r="F22" s="127" t="n"/>
    </row>
    <row r="23" ht="18.25" customHeight="1" s="105">
      <c r="A23" s="138">
        <f>A22+1</f>
        <v/>
      </c>
      <c r="B23" s="137" t="n"/>
      <c r="C23" s="104" t="n"/>
      <c r="D23" s="112" t="inlineStr">
        <is>
          <t>#</t>
        </is>
      </c>
      <c r="E23" s="104" t="n"/>
      <c r="F23" s="127" t="n"/>
    </row>
    <row r="24" ht="18.25" customHeight="1" s="105">
      <c r="A24" s="138">
        <f>A23+1</f>
        <v/>
      </c>
      <c r="B24" s="137" t="n"/>
      <c r="C24" s="104" t="n"/>
      <c r="D24" s="112" t="inlineStr">
        <is>
          <t>#</t>
        </is>
      </c>
      <c r="E24" s="104" t="n"/>
      <c r="F24" s="127" t="n"/>
    </row>
    <row r="25" ht="18.25" customHeight="1" s="105">
      <c r="A25" s="138">
        <f>A24+1</f>
        <v/>
      </c>
      <c r="B25" s="137" t="n"/>
      <c r="C25" s="104" t="n"/>
      <c r="D25" s="112" t="inlineStr">
        <is>
          <t>#</t>
        </is>
      </c>
      <c r="E25" s="104" t="n"/>
      <c r="F25" s="127" t="n"/>
    </row>
    <row r="26" ht="18.25" customHeight="1" s="105">
      <c r="A26" s="138">
        <f>A25+1</f>
        <v/>
      </c>
      <c r="B26" s="137" t="n"/>
      <c r="C26" s="104" t="n"/>
      <c r="D26" s="112" t="inlineStr">
        <is>
          <t>#</t>
        </is>
      </c>
      <c r="E26" s="104" t="n"/>
      <c r="F26" s="127" t="n"/>
    </row>
    <row r="27" ht="18.25" customHeight="1" s="105">
      <c r="A27" s="138">
        <f>A26+1</f>
        <v/>
      </c>
      <c r="B27" s="137" t="n"/>
      <c r="C27" s="104" t="n"/>
      <c r="D27" s="112" t="inlineStr">
        <is>
          <t>#</t>
        </is>
      </c>
      <c r="E27" s="104" t="n"/>
      <c r="F27" s="127" t="n"/>
    </row>
    <row r="28" ht="18.25" customHeight="1" s="105">
      <c r="A28" s="138">
        <f>A27+1</f>
        <v/>
      </c>
      <c r="B28" s="137" t="n"/>
      <c r="C28" s="104" t="n"/>
      <c r="D28" s="112" t="inlineStr">
        <is>
          <t>#</t>
        </is>
      </c>
      <c r="E28" s="104" t="n"/>
      <c r="F28" s="127" t="n"/>
    </row>
    <row r="29" ht="18.25" customHeight="1" s="105">
      <c r="A29" s="138">
        <f>A28+1</f>
        <v/>
      </c>
      <c r="B29" s="137" t="n"/>
      <c r="C29" s="104" t="n"/>
      <c r="D29" s="112" t="inlineStr">
        <is>
          <t>#</t>
        </is>
      </c>
      <c r="E29" s="104" t="n"/>
      <c r="F29" s="127" t="n"/>
    </row>
    <row r="30" ht="18.25" customHeight="1" s="105">
      <c r="A30" s="138">
        <f>A29+1</f>
        <v/>
      </c>
      <c r="B30" s="137" t="n"/>
      <c r="C30" s="104" t="n"/>
      <c r="D30" s="112" t="inlineStr">
        <is>
          <t>#</t>
        </is>
      </c>
      <c r="E30" s="104" t="n"/>
      <c r="F30" s="127" t="n"/>
    </row>
    <row r="31" ht="18.25" customHeight="1" s="105">
      <c r="A31" s="138">
        <f>A30+1</f>
        <v/>
      </c>
      <c r="B31" s="137" t="n"/>
      <c r="C31" s="104" t="n"/>
      <c r="D31" s="112" t="inlineStr">
        <is>
          <t>#</t>
        </is>
      </c>
      <c r="E31" s="104" t="n"/>
      <c r="F31" s="127" t="n"/>
    </row>
    <row r="32" ht="18.25" customHeight="1" s="105">
      <c r="A32" s="138">
        <f>A31+1</f>
        <v/>
      </c>
      <c r="B32" s="137" t="n"/>
      <c r="C32" s="104" t="n"/>
      <c r="D32" s="112" t="inlineStr">
        <is>
          <t>#</t>
        </is>
      </c>
      <c r="E32" s="104" t="n"/>
      <c r="F32" s="127" t="n"/>
    </row>
    <row r="33" ht="18.25" customHeight="1" s="105">
      <c r="A33" s="138">
        <f>A32+1</f>
        <v/>
      </c>
      <c r="B33" s="137" t="n"/>
      <c r="C33" s="104" t="n"/>
      <c r="D33" s="112" t="inlineStr">
        <is>
          <t>#</t>
        </is>
      </c>
      <c r="E33" s="104" t="n"/>
      <c r="F33" s="127" t="n"/>
    </row>
    <row r="34" ht="18.25" customHeight="1" s="105">
      <c r="A34" s="138">
        <f>A33+1</f>
        <v/>
      </c>
      <c r="B34" s="137" t="n"/>
      <c r="C34" s="104" t="n"/>
      <c r="D34" s="112" t="inlineStr">
        <is>
          <t>#</t>
        </is>
      </c>
      <c r="E34" s="104" t="n"/>
      <c r="F34" s="127" t="n"/>
    </row>
    <row r="35" ht="18.25" customHeight="1" s="105">
      <c r="A35" s="138">
        <f>A34+1</f>
        <v/>
      </c>
      <c r="B35" s="137" t="n"/>
      <c r="C35" s="104" t="n"/>
      <c r="D35" s="112" t="inlineStr">
        <is>
          <t>#</t>
        </is>
      </c>
      <c r="E35" s="104" t="n"/>
      <c r="F35" s="127" t="n"/>
    </row>
    <row r="36" ht="18.25" customHeight="1" s="105">
      <c r="A36" s="138">
        <f>A35+1</f>
        <v/>
      </c>
      <c r="B36" s="137" t="n"/>
      <c r="C36" s="104" t="n"/>
      <c r="D36" s="112" t="inlineStr">
        <is>
          <t>#</t>
        </is>
      </c>
      <c r="E36" s="104" t="n"/>
      <c r="F36" s="127" t="n"/>
    </row>
    <row r="37" ht="18.25" customHeight="1" s="105">
      <c r="A37" s="138">
        <f>A36+1</f>
        <v/>
      </c>
      <c r="B37" s="137" t="n"/>
      <c r="C37" s="104" t="n"/>
      <c r="D37" s="112" t="inlineStr">
        <is>
          <t>#</t>
        </is>
      </c>
      <c r="E37" s="104" t="n"/>
      <c r="F37" s="127" t="n"/>
    </row>
    <row r="38" ht="18.25" customHeight="1" s="105">
      <c r="A38" s="138">
        <f>A37+1</f>
        <v/>
      </c>
      <c r="B38" s="137" t="n"/>
      <c r="C38" s="104" t="n"/>
      <c r="D38" s="112" t="inlineStr">
        <is>
          <t>#</t>
        </is>
      </c>
      <c r="E38" s="104" t="n"/>
      <c r="F38" s="127" t="n"/>
    </row>
    <row r="39" ht="18.25" customHeight="1" s="105">
      <c r="A39" s="138">
        <f>A38+1</f>
        <v/>
      </c>
      <c r="B39" s="137" t="n"/>
      <c r="C39" s="104" t="n"/>
      <c r="D39" s="112" t="inlineStr">
        <is>
          <t>#</t>
        </is>
      </c>
      <c r="E39" s="104" t="n"/>
      <c r="F39" s="127" t="n"/>
    </row>
    <row r="40" ht="18.25" customHeight="1" s="105">
      <c r="A40" s="138">
        <f>A39+1</f>
        <v/>
      </c>
      <c r="B40" s="137" t="n"/>
      <c r="C40" s="104" t="n"/>
      <c r="D40" s="112" t="inlineStr">
        <is>
          <t>#</t>
        </is>
      </c>
      <c r="E40" s="104" t="n"/>
      <c r="F40" s="127" t="n"/>
    </row>
    <row r="41" ht="18.25" customHeight="1" s="105">
      <c r="A41" s="138">
        <f>A40+1</f>
        <v/>
      </c>
      <c r="B41" s="137" t="n"/>
      <c r="C41" s="104" t="n"/>
      <c r="D41" s="112" t="inlineStr">
        <is>
          <t>#</t>
        </is>
      </c>
      <c r="E41" s="104" t="n"/>
      <c r="F41" s="127" t="n"/>
    </row>
    <row r="42" ht="18.25" customHeight="1" s="105">
      <c r="A42" s="138">
        <f>A41+1</f>
        <v/>
      </c>
      <c r="B42" s="137" t="n"/>
      <c r="C42" s="104" t="n"/>
      <c r="D42" s="112" t="inlineStr">
        <is>
          <t>#</t>
        </is>
      </c>
      <c r="E42" s="104" t="n"/>
      <c r="F42" s="127" t="n"/>
    </row>
    <row r="43" ht="18.25" customHeight="1" s="105">
      <c r="A43" s="138">
        <f>A42+1</f>
        <v/>
      </c>
      <c r="B43" s="137" t="n"/>
      <c r="C43" s="104" t="n"/>
      <c r="D43" s="112" t="inlineStr">
        <is>
          <t>#</t>
        </is>
      </c>
      <c r="E43" s="104" t="n"/>
      <c r="F43" s="127" t="n"/>
    </row>
    <row r="44" ht="18.25" customHeight="1" s="105">
      <c r="A44" s="138">
        <f>A43+1</f>
        <v/>
      </c>
      <c r="B44" s="137" t="n"/>
      <c r="C44" s="104" t="n"/>
      <c r="D44" s="112" t="inlineStr">
        <is>
          <t>#</t>
        </is>
      </c>
      <c r="E44" s="104" t="n"/>
      <c r="F44" s="127" t="n"/>
    </row>
    <row r="45" ht="18.25" customHeight="1" s="105">
      <c r="A45" s="138">
        <f>A44+1</f>
        <v/>
      </c>
      <c r="B45" s="137" t="n"/>
      <c r="C45" s="104" t="n"/>
      <c r="D45" s="112" t="inlineStr">
        <is>
          <t>#</t>
        </is>
      </c>
      <c r="E45" s="104" t="n"/>
      <c r="F45" s="127" t="n"/>
    </row>
    <row r="46" ht="18.25" customHeight="1" s="105">
      <c r="A46" s="138">
        <f>A45+1</f>
        <v/>
      </c>
      <c r="B46" s="137" t="n"/>
      <c r="C46" s="104" t="n"/>
      <c r="D46" s="112" t="inlineStr">
        <is>
          <t>#</t>
        </is>
      </c>
      <c r="E46" s="104" t="n"/>
      <c r="F46" s="127" t="n"/>
    </row>
    <row r="47" ht="18.25" customHeight="1" s="105">
      <c r="A47" s="138">
        <f>A46+1</f>
        <v/>
      </c>
      <c r="B47" s="137" t="n"/>
      <c r="C47" s="104" t="n"/>
      <c r="D47" s="112" t="inlineStr">
        <is>
          <t>#</t>
        </is>
      </c>
      <c r="E47" s="104" t="n"/>
      <c r="F47" s="127" t="n"/>
    </row>
    <row r="48" ht="18.25" customHeight="1" s="105">
      <c r="A48" s="138">
        <f>A47+1</f>
        <v/>
      </c>
      <c r="B48" s="137" t="n"/>
      <c r="C48" s="104" t="n"/>
      <c r="D48" s="112" t="inlineStr">
        <is>
          <t>#</t>
        </is>
      </c>
      <c r="E48" s="104" t="n"/>
      <c r="F48" s="127" t="n"/>
    </row>
    <row r="49" ht="18.25" customHeight="1" s="105">
      <c r="A49" s="138">
        <f>A48+1</f>
        <v/>
      </c>
      <c r="B49" s="137" t="n"/>
      <c r="C49" s="104" t="n"/>
      <c r="D49" s="112" t="inlineStr">
        <is>
          <t>#</t>
        </is>
      </c>
      <c r="E49" s="104" t="n"/>
      <c r="F49" s="127" t="n"/>
    </row>
    <row r="50" ht="18.25" customHeight="1" s="105">
      <c r="A50" s="138">
        <f>A49+1</f>
        <v/>
      </c>
      <c r="B50" s="137" t="n"/>
      <c r="C50" s="104" t="n"/>
      <c r="D50" s="112" t="inlineStr">
        <is>
          <t>#</t>
        </is>
      </c>
      <c r="E50" s="104" t="n"/>
      <c r="F50" s="127" t="n"/>
    </row>
    <row r="51" ht="18.25" customHeight="1" s="105">
      <c r="A51" s="138">
        <f>A50+1</f>
        <v/>
      </c>
      <c r="B51" s="137" t="n"/>
      <c r="C51" s="104" t="n"/>
      <c r="D51" s="112" t="inlineStr">
        <is>
          <t>#</t>
        </is>
      </c>
      <c r="E51" s="104" t="n"/>
      <c r="F51" s="127" t="n"/>
    </row>
    <row r="52" ht="18.25" customHeight="1" s="105">
      <c r="A52" s="138">
        <f>A51+1</f>
        <v/>
      </c>
      <c r="B52" s="137" t="n"/>
      <c r="C52" s="104" t="n"/>
      <c r="D52" s="112" t="inlineStr">
        <is>
          <t>#</t>
        </is>
      </c>
      <c r="E52" s="104" t="n"/>
      <c r="F52" s="127" t="n"/>
    </row>
    <row r="53" ht="18.25" customHeight="1" s="105">
      <c r="A53" s="138">
        <f>A52+1</f>
        <v/>
      </c>
      <c r="B53" s="137" t="n"/>
      <c r="C53" s="104" t="n"/>
      <c r="D53" s="112" t="inlineStr">
        <is>
          <t>#</t>
        </is>
      </c>
      <c r="E53" s="104" t="n"/>
      <c r="F53" s="127" t="n"/>
    </row>
    <row r="54" ht="18.25" customHeight="1" s="105">
      <c r="A54" s="138">
        <f>A53+1</f>
        <v/>
      </c>
      <c r="B54" s="137" t="n"/>
      <c r="C54" s="104" t="n"/>
      <c r="D54" s="112" t="inlineStr">
        <is>
          <t>#</t>
        </is>
      </c>
      <c r="E54" s="104" t="n"/>
      <c r="F54" s="127" t="n"/>
    </row>
    <row r="55" ht="18.25" customHeight="1" s="105">
      <c r="A55" s="138">
        <f>A54+1</f>
        <v/>
      </c>
      <c r="B55" s="137" t="n"/>
      <c r="C55" s="104" t="n"/>
      <c r="D55" s="112" t="inlineStr">
        <is>
          <t>#</t>
        </is>
      </c>
      <c r="E55" s="104" t="n"/>
      <c r="F55" s="127" t="n"/>
    </row>
    <row r="56" ht="18.25" customHeight="1" s="105">
      <c r="A56" s="138">
        <f>A55+1</f>
        <v/>
      </c>
      <c r="B56" s="137" t="n"/>
      <c r="C56" s="104" t="n"/>
      <c r="D56" s="112" t="inlineStr">
        <is>
          <t>#</t>
        </is>
      </c>
      <c r="E56" s="104" t="n"/>
      <c r="F56" s="127" t="n"/>
    </row>
    <row r="57" ht="18.25" customHeight="1" s="105">
      <c r="A57" s="138">
        <f>A56+1</f>
        <v/>
      </c>
      <c r="B57" s="137" t="n"/>
      <c r="C57" s="104" t="n"/>
      <c r="D57" s="112" t="inlineStr">
        <is>
          <t>#</t>
        </is>
      </c>
      <c r="E57" s="104" t="n"/>
      <c r="F57" s="127" t="n"/>
    </row>
    <row r="58" ht="18.25" customHeight="1" s="105">
      <c r="A58" s="138">
        <f>A57+1</f>
        <v/>
      </c>
      <c r="B58" s="137" t="n"/>
      <c r="C58" s="104" t="n"/>
      <c r="D58" s="112" t="inlineStr">
        <is>
          <t>#</t>
        </is>
      </c>
      <c r="E58" s="104" t="n"/>
      <c r="F58" s="127" t="n"/>
    </row>
    <row r="59" ht="18.25" customHeight="1" s="105">
      <c r="A59" s="138">
        <f>A58+1</f>
        <v/>
      </c>
      <c r="B59" s="137" t="n"/>
      <c r="C59" s="104" t="n"/>
      <c r="D59" s="112" t="inlineStr">
        <is>
          <t>#</t>
        </is>
      </c>
      <c r="E59" s="104" t="n"/>
      <c r="F59" s="127" t="n"/>
    </row>
    <row r="60" ht="18.25" customHeight="1" s="105">
      <c r="A60" s="138">
        <f>A59+1</f>
        <v/>
      </c>
      <c r="B60" s="137" t="n"/>
      <c r="C60" s="104" t="n"/>
      <c r="D60" s="112" t="inlineStr">
        <is>
          <t>#</t>
        </is>
      </c>
      <c r="E60" s="104" t="n"/>
      <c r="F60" s="127" t="n"/>
    </row>
    <row r="61" ht="18.25" customHeight="1" s="105">
      <c r="A61" s="138">
        <f>A60+1</f>
        <v/>
      </c>
      <c r="B61" s="137" t="n"/>
      <c r="C61" s="104" t="n"/>
      <c r="D61" s="112" t="inlineStr">
        <is>
          <t>#</t>
        </is>
      </c>
      <c r="E61" s="104" t="n"/>
      <c r="F61" s="127" t="n"/>
    </row>
    <row r="62" ht="18.25" customHeight="1" s="105">
      <c r="A62" s="138">
        <f>A61+1</f>
        <v/>
      </c>
      <c r="B62" s="137" t="n"/>
      <c r="C62" s="104" t="n"/>
      <c r="D62" s="112" t="inlineStr">
        <is>
          <t>#</t>
        </is>
      </c>
      <c r="E62" s="104" t="n"/>
      <c r="F62" s="127" t="n"/>
    </row>
    <row r="63" ht="18.25" customHeight="1" s="105">
      <c r="A63" s="138">
        <f>A62+1</f>
        <v/>
      </c>
      <c r="B63" s="137" t="n"/>
      <c r="C63" s="104" t="n"/>
      <c r="D63" s="112" t="inlineStr">
        <is>
          <t>#</t>
        </is>
      </c>
      <c r="E63" s="104" t="n"/>
      <c r="F63" s="127" t="n"/>
    </row>
    <row r="64" ht="18.25" customHeight="1" s="105">
      <c r="A64" s="138">
        <f>A63+1</f>
        <v/>
      </c>
      <c r="B64" s="137" t="n"/>
      <c r="C64" s="104" t="n"/>
      <c r="D64" s="112" t="inlineStr">
        <is>
          <t>#</t>
        </is>
      </c>
      <c r="E64" s="104" t="n"/>
      <c r="F64" s="127" t="n"/>
    </row>
    <row r="65" ht="18.25" customHeight="1" s="105">
      <c r="A65" s="138">
        <f>A64+1</f>
        <v/>
      </c>
      <c r="B65" s="137" t="n"/>
      <c r="C65" s="104" t="n"/>
      <c r="D65" s="112" t="inlineStr">
        <is>
          <t>#</t>
        </is>
      </c>
      <c r="E65" s="104" t="n"/>
      <c r="F65" s="127" t="n"/>
    </row>
    <row r="66" ht="18.25" customHeight="1" s="105">
      <c r="A66" s="138">
        <f>A65+1</f>
        <v/>
      </c>
      <c r="B66" s="137" t="n"/>
      <c r="C66" s="104" t="n"/>
      <c r="D66" s="112" t="inlineStr">
        <is>
          <t>#</t>
        </is>
      </c>
      <c r="E66" s="104" t="n"/>
      <c r="F66" s="127" t="n"/>
    </row>
    <row r="67" ht="18.25" customHeight="1" s="105">
      <c r="A67" s="138">
        <f>A66+1</f>
        <v/>
      </c>
      <c r="B67" s="137" t="n"/>
      <c r="C67" s="104" t="n"/>
      <c r="D67" s="112" t="inlineStr">
        <is>
          <t>#</t>
        </is>
      </c>
      <c r="E67" s="104" t="n"/>
      <c r="F67" s="127" t="n"/>
    </row>
    <row r="68" ht="18.25" customHeight="1" s="105">
      <c r="A68" s="138">
        <f>A67+1</f>
        <v/>
      </c>
      <c r="B68" s="137" t="n"/>
      <c r="C68" s="104" t="n"/>
      <c r="D68" s="112" t="inlineStr">
        <is>
          <t>#</t>
        </is>
      </c>
      <c r="E68" s="104" t="n"/>
      <c r="F68" s="127" t="n"/>
    </row>
    <row r="69" ht="18.25" customHeight="1" s="105">
      <c r="A69" s="138">
        <f>A68+1</f>
        <v/>
      </c>
      <c r="B69" s="137" t="n"/>
      <c r="C69" s="104" t="n"/>
      <c r="D69" s="112" t="inlineStr">
        <is>
          <t>#</t>
        </is>
      </c>
      <c r="E69" s="104" t="n"/>
      <c r="F69" s="127" t="n"/>
    </row>
    <row r="70" ht="18.25" customHeight="1" s="105">
      <c r="A70" s="138">
        <f>A69+1</f>
        <v/>
      </c>
      <c r="B70" s="137" t="n"/>
      <c r="C70" s="104" t="n"/>
      <c r="D70" s="112" t="inlineStr">
        <is>
          <t>#</t>
        </is>
      </c>
      <c r="E70" s="104" t="n"/>
      <c r="F70" s="110" t="n"/>
    </row>
    <row r="71" ht="18.25" customHeight="1" s="105">
      <c r="A71" s="138">
        <f>A70+1</f>
        <v/>
      </c>
      <c r="B71" s="137" t="n"/>
      <c r="C71" s="104" t="n"/>
      <c r="D71" s="112" t="inlineStr">
        <is>
          <t>#</t>
        </is>
      </c>
      <c r="E71" s="104" t="n"/>
      <c r="F71" s="110" t="n"/>
    </row>
    <row r="72" ht="18.25" customHeight="1" s="105">
      <c r="A72" s="138">
        <f>A71+1</f>
        <v/>
      </c>
      <c r="B72" s="137" t="n"/>
      <c r="C72" s="104" t="n"/>
      <c r="D72" s="112" t="inlineStr">
        <is>
          <t>#</t>
        </is>
      </c>
      <c r="E72" s="104" t="n"/>
      <c r="F72" s="157" t="n"/>
    </row>
    <row r="73" ht="18.25" customHeight="1" s="105">
      <c r="A73" s="138">
        <f>A72+1</f>
        <v/>
      </c>
      <c r="B73" s="137" t="n"/>
      <c r="C73" s="104" t="n"/>
      <c r="D73" s="112" t="inlineStr">
        <is>
          <t>#</t>
        </is>
      </c>
      <c r="E73" s="104" t="n"/>
      <c r="F73" s="127" t="n"/>
    </row>
    <row r="74" ht="18.25" customHeight="1" s="105">
      <c r="A74" s="138">
        <f>A73+1</f>
        <v/>
      </c>
      <c r="B74" s="137" t="n"/>
      <c r="C74" s="104" t="n"/>
      <c r="D74" s="112" t="inlineStr">
        <is>
          <t>#</t>
        </is>
      </c>
      <c r="E74" s="104" t="n"/>
      <c r="F74" s="127" t="n"/>
    </row>
    <row r="75" ht="18.25" customHeight="1" s="105">
      <c r="A75" s="138">
        <f>A74+1</f>
        <v/>
      </c>
      <c r="B75" s="137" t="n"/>
      <c r="C75" s="104" t="n"/>
      <c r="D75" s="112" t="inlineStr">
        <is>
          <t>#</t>
        </is>
      </c>
      <c r="E75" s="104" t="n"/>
      <c r="F75" s="127" t="n"/>
    </row>
    <row r="76" ht="18.25" customHeight="1" s="105">
      <c r="A76" s="138">
        <f>A75+1</f>
        <v/>
      </c>
      <c r="B76" s="137" t="n"/>
      <c r="C76" s="104" t="n"/>
      <c r="D76" s="112" t="inlineStr">
        <is>
          <t>#</t>
        </is>
      </c>
      <c r="E76" s="104" t="n"/>
      <c r="F76" s="127" t="n"/>
    </row>
    <row r="77" ht="18.25" customHeight="1" s="105">
      <c r="A77" s="138">
        <f>A76+1</f>
        <v/>
      </c>
      <c r="B77" s="137" t="n"/>
      <c r="C77" s="104" t="n"/>
      <c r="D77" s="112" t="inlineStr">
        <is>
          <t>#</t>
        </is>
      </c>
      <c r="E77" s="104" t="n"/>
      <c r="F77" s="127" t="n"/>
    </row>
    <row r="78" ht="18.25" customHeight="1" s="105">
      <c r="A78" s="138">
        <f>A77+1</f>
        <v/>
      </c>
      <c r="B78" s="137" t="n"/>
      <c r="C78" s="104" t="n"/>
      <c r="D78" s="112" t="inlineStr">
        <is>
          <t>#</t>
        </is>
      </c>
      <c r="E78" s="104" t="n"/>
      <c r="F78" s="127" t="n"/>
    </row>
    <row r="79" ht="18.25" customHeight="1" s="105">
      <c r="A79" s="138">
        <f>A78+1</f>
        <v/>
      </c>
      <c r="B79" s="137" t="n"/>
      <c r="C79" s="104" t="n"/>
      <c r="D79" s="112" t="inlineStr">
        <is>
          <t>#</t>
        </is>
      </c>
      <c r="E79" s="104" t="n"/>
      <c r="F79" s="127" t="n"/>
    </row>
    <row r="80" ht="18.25" customHeight="1" s="105">
      <c r="A80" s="138">
        <f>A79+1</f>
        <v/>
      </c>
      <c r="B80" s="137" t="n"/>
      <c r="C80" s="104" t="n"/>
      <c r="D80" s="112" t="inlineStr">
        <is>
          <t>#</t>
        </is>
      </c>
      <c r="E80" s="104" t="n"/>
      <c r="F80" s="127" t="n"/>
    </row>
    <row r="81" ht="18.25" customHeight="1" s="105">
      <c r="A81" s="138">
        <f>A80+1</f>
        <v/>
      </c>
      <c r="B81" s="137" t="n"/>
      <c r="C81" s="104" t="n"/>
      <c r="D81" s="112" t="inlineStr">
        <is>
          <t>#</t>
        </is>
      </c>
      <c r="E81" s="104" t="n"/>
      <c r="F81" s="127" t="n"/>
    </row>
    <row r="82" ht="18.25" customHeight="1" s="105">
      <c r="A82" s="138">
        <f>A81+1</f>
        <v/>
      </c>
      <c r="B82" s="137" t="n"/>
      <c r="C82" s="104" t="n"/>
      <c r="D82" s="112" t="inlineStr">
        <is>
          <t>#</t>
        </is>
      </c>
      <c r="E82" s="104" t="n"/>
      <c r="F82" s="127" t="n"/>
    </row>
    <row r="83" ht="18.25" customHeight="1" s="105">
      <c r="A83" s="138">
        <f>A82+1</f>
        <v/>
      </c>
      <c r="B83" s="137" t="n"/>
      <c r="C83" s="104" t="n"/>
      <c r="D83" s="112" t="inlineStr">
        <is>
          <t>#</t>
        </is>
      </c>
      <c r="E83" s="104" t="n"/>
      <c r="F83" s="127" t="n"/>
    </row>
    <row r="84" ht="18.25" customHeight="1" s="105">
      <c r="A84" s="138">
        <f>A83+1</f>
        <v/>
      </c>
      <c r="B84" s="137" t="n"/>
      <c r="C84" s="104" t="n"/>
      <c r="D84" s="112" t="inlineStr">
        <is>
          <t>#</t>
        </is>
      </c>
      <c r="E84" s="104" t="n"/>
      <c r="F84" s="127" t="n"/>
    </row>
    <row r="85" ht="18.25" customHeight="1" s="105">
      <c r="A85" s="138">
        <f>A84+1</f>
        <v/>
      </c>
      <c r="B85" s="137" t="n"/>
      <c r="C85" s="104" t="n"/>
      <c r="D85" s="112" t="inlineStr">
        <is>
          <t>#</t>
        </is>
      </c>
      <c r="E85" s="104" t="n"/>
      <c r="F85" s="127" t="n"/>
    </row>
    <row r="86" ht="18.25" customHeight="1" s="105">
      <c r="A86" s="138">
        <f>A85+1</f>
        <v/>
      </c>
      <c r="B86" s="137" t="n"/>
      <c r="C86" s="104" t="n"/>
      <c r="D86" s="112" t="inlineStr">
        <is>
          <t>#</t>
        </is>
      </c>
      <c r="E86" s="104" t="n"/>
      <c r="F86" s="127" t="n"/>
    </row>
    <row r="87" ht="18.25" customHeight="1" s="105">
      <c r="A87" s="138">
        <f>A86+1</f>
        <v/>
      </c>
      <c r="B87" s="137" t="n"/>
      <c r="C87" s="104" t="n"/>
      <c r="D87" s="112" t="inlineStr">
        <is>
          <t>#</t>
        </is>
      </c>
      <c r="E87" s="104" t="n"/>
      <c r="F87" s="127" t="n"/>
    </row>
    <row r="88" ht="18.25" customHeight="1" s="105">
      <c r="A88" s="138">
        <f>A87+1</f>
        <v/>
      </c>
      <c r="B88" s="137" t="n"/>
      <c r="C88" s="104" t="n"/>
      <c r="D88" s="112" t="inlineStr">
        <is>
          <t>#</t>
        </is>
      </c>
      <c r="E88" s="104" t="n"/>
      <c r="F88" s="127" t="n"/>
    </row>
    <row r="89" ht="18.25" customHeight="1" s="105">
      <c r="A89" s="138">
        <f>A88+1</f>
        <v/>
      </c>
      <c r="B89" s="137" t="n"/>
      <c r="C89" s="104" t="n"/>
      <c r="D89" s="112" t="inlineStr">
        <is>
          <t>#</t>
        </is>
      </c>
      <c r="E89" s="104" t="n"/>
      <c r="F89" s="127" t="n"/>
    </row>
    <row r="90" ht="18.25" customHeight="1" s="105">
      <c r="A90" s="138">
        <f>A89+1</f>
        <v/>
      </c>
      <c r="B90" s="137" t="n"/>
      <c r="C90" s="104" t="n"/>
      <c r="D90" s="112" t="inlineStr">
        <is>
          <t>#</t>
        </is>
      </c>
      <c r="E90" s="104" t="n"/>
      <c r="F90" s="127" t="n"/>
    </row>
    <row r="91" ht="18.25" customHeight="1" s="105">
      <c r="A91" s="138">
        <f>A90+1</f>
        <v/>
      </c>
      <c r="B91" s="137" t="n"/>
      <c r="C91" s="104" t="n"/>
      <c r="D91" s="112" t="inlineStr">
        <is>
          <t>#</t>
        </is>
      </c>
      <c r="E91" s="104" t="n"/>
      <c r="F91" s="127" t="n"/>
    </row>
    <row r="92" ht="18.25" customHeight="1" s="105">
      <c r="A92" s="138">
        <f>A91+1</f>
        <v/>
      </c>
      <c r="B92" s="137" t="n"/>
      <c r="C92" s="104" t="n"/>
      <c r="D92" s="112" t="inlineStr">
        <is>
          <t>#</t>
        </is>
      </c>
      <c r="E92" s="104" t="n"/>
      <c r="F92" s="127" t="n"/>
    </row>
    <row r="93" ht="18.25" customHeight="1" s="105">
      <c r="A93" s="138">
        <f>A92+1</f>
        <v/>
      </c>
      <c r="B93" s="137" t="n"/>
      <c r="C93" s="104" t="n"/>
      <c r="D93" s="112" t="inlineStr">
        <is>
          <t>#</t>
        </is>
      </c>
      <c r="E93" s="104" t="n"/>
      <c r="F93" s="127" t="n"/>
    </row>
    <row r="94" ht="18.25" customHeight="1" s="105">
      <c r="A94" s="138">
        <f>A93+1</f>
        <v/>
      </c>
      <c r="B94" s="137" t="n"/>
      <c r="C94" s="104" t="n"/>
      <c r="D94" s="112" t="inlineStr">
        <is>
          <t>#</t>
        </is>
      </c>
      <c r="E94" s="104" t="n"/>
      <c r="F94" s="127" t="n"/>
    </row>
    <row r="95" ht="18.25" customHeight="1" s="105">
      <c r="A95" s="138">
        <f>A94+1</f>
        <v/>
      </c>
      <c r="B95" s="137" t="n"/>
      <c r="C95" s="104" t="n"/>
      <c r="D95" s="112" t="inlineStr">
        <is>
          <t>#</t>
        </is>
      </c>
      <c r="E95" s="104" t="n"/>
      <c r="F95" s="127" t="n"/>
    </row>
    <row r="96" ht="18.25" customHeight="1" s="105">
      <c r="A96" s="138">
        <f>A95+1</f>
        <v/>
      </c>
      <c r="B96" s="137" t="n"/>
      <c r="C96" s="104" t="n"/>
      <c r="D96" s="112" t="inlineStr">
        <is>
          <t>#</t>
        </is>
      </c>
      <c r="E96" s="104" t="n"/>
      <c r="F96" s="127" t="n"/>
    </row>
    <row r="97" ht="18.25" customHeight="1" s="105">
      <c r="A97" s="138">
        <f>A96+1</f>
        <v/>
      </c>
      <c r="B97" s="137" t="n"/>
      <c r="C97" s="104" t="n"/>
      <c r="D97" s="112" t="inlineStr">
        <is>
          <t>#</t>
        </is>
      </c>
      <c r="E97" s="104" t="n"/>
      <c r="F97" s="127" t="n"/>
    </row>
    <row r="98" ht="18.25" customHeight="1" s="105">
      <c r="A98" s="138">
        <f>A97+1</f>
        <v/>
      </c>
      <c r="B98" s="137" t="n"/>
      <c r="C98" s="104" t="n"/>
      <c r="D98" s="112" t="inlineStr">
        <is>
          <t>#</t>
        </is>
      </c>
      <c r="E98" s="104" t="n"/>
      <c r="F98" s="127" t="n"/>
    </row>
    <row r="99" ht="18.25" customHeight="1" s="105">
      <c r="A99" s="138">
        <f>A98+1</f>
        <v/>
      </c>
      <c r="B99" s="137" t="n"/>
      <c r="C99" s="104" t="n"/>
      <c r="D99" s="112" t="inlineStr">
        <is>
          <t>#</t>
        </is>
      </c>
      <c r="E99" s="104" t="n"/>
      <c r="F99" s="127" t="n"/>
    </row>
    <row r="100" ht="18.25" customHeight="1" s="105">
      <c r="A100" s="138">
        <f>A99+1</f>
        <v/>
      </c>
      <c r="B100" s="137" t="n"/>
      <c r="C100" s="104" t="n"/>
      <c r="D100" s="112" t="inlineStr">
        <is>
          <t>#</t>
        </is>
      </c>
      <c r="E100" s="104" t="n"/>
      <c r="F100" s="127" t="n"/>
    </row>
    <row r="101" ht="18.25" customHeight="1" s="105">
      <c r="A101" s="138">
        <f>A100+1</f>
        <v/>
      </c>
      <c r="B101" s="137" t="n"/>
      <c r="C101" s="104" t="n"/>
      <c r="D101" s="112" t="inlineStr">
        <is>
          <t>#</t>
        </is>
      </c>
      <c r="E101" s="104" t="n"/>
      <c r="F101" s="127" t="n"/>
    </row>
    <row r="102" ht="18.25" customHeight="1" s="105">
      <c r="A102" s="138">
        <f>A101+1</f>
        <v/>
      </c>
      <c r="B102" s="137" t="n"/>
      <c r="C102" s="104" t="n"/>
      <c r="D102" s="112" t="inlineStr">
        <is>
          <t>#</t>
        </is>
      </c>
      <c r="E102" s="104" t="n"/>
      <c r="F102" s="127" t="n"/>
    </row>
    <row r="103" ht="18.25" customHeight="1" s="105">
      <c r="A103" s="138">
        <f>A102+1</f>
        <v/>
      </c>
      <c r="B103" s="137" t="n"/>
      <c r="C103" s="104" t="n"/>
      <c r="D103" s="112" t="inlineStr">
        <is>
          <t>#</t>
        </is>
      </c>
      <c r="E103" s="104" t="n"/>
      <c r="F103" s="127" t="n"/>
    </row>
    <row r="104" ht="18.25" customHeight="1" s="105">
      <c r="A104" s="138">
        <f>A103+1</f>
        <v/>
      </c>
      <c r="B104" s="137" t="n"/>
      <c r="C104" s="104" t="n"/>
      <c r="D104" s="112" t="inlineStr">
        <is>
          <t>#</t>
        </is>
      </c>
      <c r="E104" s="104" t="n"/>
      <c r="F104" s="127" t="n"/>
    </row>
    <row r="105" ht="18.25" customHeight="1" s="105">
      <c r="A105" s="138">
        <f>A104+1</f>
        <v/>
      </c>
      <c r="B105" s="137" t="n"/>
      <c r="C105" s="104" t="n"/>
      <c r="D105" s="112" t="inlineStr">
        <is>
          <t>#</t>
        </is>
      </c>
      <c r="E105" s="104" t="n"/>
      <c r="F105" s="127" t="n"/>
    </row>
    <row r="106" ht="18.25" customHeight="1" s="105">
      <c r="A106" s="138">
        <f>A105+1</f>
        <v/>
      </c>
      <c r="B106" s="137" t="n"/>
      <c r="C106" s="104" t="n"/>
      <c r="D106" s="112" t="inlineStr">
        <is>
          <t>#</t>
        </is>
      </c>
      <c r="E106" s="104" t="n"/>
      <c r="F106" s="127" t="n"/>
    </row>
    <row r="107" ht="18.25" customHeight="1" s="105">
      <c r="A107" s="138">
        <f>A106+1</f>
        <v/>
      </c>
      <c r="B107" s="137" t="n"/>
      <c r="C107" s="104" t="n"/>
      <c r="D107" s="112" t="inlineStr">
        <is>
          <t>#</t>
        </is>
      </c>
      <c r="E107" s="104" t="n"/>
      <c r="F107" s="127" t="n"/>
    </row>
    <row r="108" ht="18.25" customHeight="1" s="105">
      <c r="A108" s="138">
        <f>A107+1</f>
        <v/>
      </c>
      <c r="B108" s="137" t="n"/>
      <c r="C108" s="104" t="n"/>
      <c r="D108" s="112" t="inlineStr">
        <is>
          <t>#</t>
        </is>
      </c>
      <c r="E108" s="104" t="n"/>
      <c r="F108" s="127" t="n"/>
    </row>
    <row r="109" ht="18.25" customHeight="1" s="105">
      <c r="A109" s="138">
        <f>A108+1</f>
        <v/>
      </c>
      <c r="B109" s="137" t="n"/>
      <c r="C109" s="104" t="n"/>
      <c r="D109" s="112" t="inlineStr">
        <is>
          <t>#</t>
        </is>
      </c>
      <c r="E109" s="104" t="n"/>
      <c r="F109" s="127" t="n"/>
    </row>
    <row r="110" ht="18.25" customHeight="1" s="105">
      <c r="A110" s="138">
        <f>A109+1</f>
        <v/>
      </c>
      <c r="B110" s="137" t="n"/>
      <c r="C110" s="104" t="n"/>
      <c r="D110" s="112" t="inlineStr">
        <is>
          <t>#</t>
        </is>
      </c>
      <c r="E110" s="104" t="n"/>
      <c r="F110" s="127" t="n"/>
    </row>
    <row r="111" ht="18.25" customHeight="1" s="105">
      <c r="A111" s="138">
        <f>A110+1</f>
        <v/>
      </c>
      <c r="B111" s="137" t="n"/>
      <c r="C111" s="104" t="n"/>
      <c r="D111" s="112" t="inlineStr">
        <is>
          <t>#</t>
        </is>
      </c>
      <c r="E111" s="104" t="n"/>
      <c r="F111" s="127" t="n"/>
    </row>
    <row r="112" ht="18.25" customHeight="1" s="105">
      <c r="A112" s="138">
        <f>A111+1</f>
        <v/>
      </c>
      <c r="B112" s="137" t="n"/>
      <c r="C112" s="104" t="n"/>
      <c r="D112" s="112" t="inlineStr">
        <is>
          <t>#</t>
        </is>
      </c>
      <c r="E112" s="104" t="n"/>
      <c r="F112" s="127" t="n"/>
    </row>
    <row r="113" ht="18.25" customHeight="1" s="105">
      <c r="A113" s="138">
        <f>A112+1</f>
        <v/>
      </c>
      <c r="B113" s="137" t="n"/>
      <c r="C113" s="104" t="n"/>
      <c r="D113" s="112" t="inlineStr">
        <is>
          <t>#</t>
        </is>
      </c>
      <c r="E113" s="104" t="n"/>
      <c r="F113" s="127" t="n"/>
    </row>
    <row r="114" ht="18.25" customHeight="1" s="105">
      <c r="A114" s="138">
        <f>A113+1</f>
        <v/>
      </c>
      <c r="B114" s="137" t="n"/>
      <c r="C114" s="104" t="n"/>
      <c r="D114" s="112" t="inlineStr">
        <is>
          <t>#</t>
        </is>
      </c>
      <c r="E114" s="104" t="n"/>
      <c r="F114" s="127" t="n"/>
    </row>
    <row r="115" ht="18.25" customHeight="1" s="105">
      <c r="A115" s="138">
        <f>A114+1</f>
        <v/>
      </c>
      <c r="B115" s="137" t="n"/>
      <c r="C115" s="104" t="n"/>
      <c r="D115" s="112" t="inlineStr">
        <is>
          <t>#</t>
        </is>
      </c>
      <c r="E115" s="104" t="n"/>
      <c r="F115" s="127" t="n"/>
    </row>
    <row r="116" ht="18.25" customHeight="1" s="105">
      <c r="A116" s="138">
        <f>A115+1</f>
        <v/>
      </c>
      <c r="B116" s="137" t="n"/>
      <c r="C116" s="104" t="n"/>
      <c r="D116" s="112" t="inlineStr">
        <is>
          <t>#</t>
        </is>
      </c>
      <c r="E116" s="104" t="n"/>
      <c r="F116" s="127" t="n"/>
    </row>
    <row r="117" ht="18.25" customHeight="1" s="105">
      <c r="A117" s="138">
        <f>A116+1</f>
        <v/>
      </c>
      <c r="B117" s="137" t="n"/>
      <c r="C117" s="104" t="n"/>
      <c r="D117" s="112" t="inlineStr">
        <is>
          <t>#</t>
        </is>
      </c>
      <c r="E117" s="104" t="n"/>
      <c r="F117" s="127" t="n"/>
    </row>
    <row r="118" ht="18.25" customHeight="1" s="105">
      <c r="A118" s="138">
        <f>A117+1</f>
        <v/>
      </c>
      <c r="B118" s="137" t="n"/>
      <c r="C118" s="104" t="n"/>
      <c r="D118" s="112" t="inlineStr">
        <is>
          <t>#</t>
        </is>
      </c>
      <c r="E118" s="104" t="n"/>
      <c r="F118" s="127" t="n"/>
    </row>
    <row r="119" ht="18.25" customHeight="1" s="105">
      <c r="A119" s="138">
        <f>A118+1</f>
        <v/>
      </c>
      <c r="B119" s="137" t="n"/>
      <c r="C119" s="104" t="n"/>
      <c r="D119" s="112" t="inlineStr">
        <is>
          <t>#</t>
        </is>
      </c>
      <c r="E119" s="104" t="n"/>
      <c r="F119" s="127" t="n"/>
    </row>
    <row r="120" ht="18.25" customHeight="1" s="105">
      <c r="A120" s="138">
        <f>A119+1</f>
        <v/>
      </c>
      <c r="B120" s="137" t="n"/>
      <c r="C120" s="104" t="n"/>
      <c r="D120" s="112" t="inlineStr">
        <is>
          <t>#</t>
        </is>
      </c>
      <c r="E120" s="104" t="n"/>
      <c r="F120" s="127" t="n"/>
    </row>
    <row r="121" ht="18.25" customHeight="1" s="105">
      <c r="A121" s="138">
        <f>A120+1</f>
        <v/>
      </c>
      <c r="B121" s="137" t="n"/>
      <c r="C121" s="104" t="n"/>
      <c r="D121" s="112" t="inlineStr">
        <is>
          <t>#</t>
        </is>
      </c>
      <c r="E121" s="104" t="n"/>
      <c r="F121" s="127" t="n"/>
    </row>
    <row r="122" ht="18.25" customHeight="1" s="105">
      <c r="A122" s="138">
        <f>A121+1</f>
        <v/>
      </c>
      <c r="B122" s="137" t="n"/>
      <c r="C122" s="104" t="n"/>
      <c r="D122" s="112" t="inlineStr">
        <is>
          <t>#</t>
        </is>
      </c>
      <c r="E122" s="104" t="n"/>
      <c r="F122" s="127" t="n"/>
    </row>
    <row r="123" ht="18.25" customHeight="1" s="105">
      <c r="A123" s="138">
        <f>A122+1</f>
        <v/>
      </c>
      <c r="B123" s="137" t="n"/>
      <c r="C123" s="104" t="n"/>
      <c r="D123" s="112" t="inlineStr">
        <is>
          <t>#</t>
        </is>
      </c>
      <c r="E123" s="104" t="n"/>
      <c r="F123" s="127" t="n"/>
    </row>
    <row r="124" ht="18.25" customHeight="1" s="105">
      <c r="A124" s="138">
        <f>A123+1</f>
        <v/>
      </c>
      <c r="B124" s="137" t="n"/>
      <c r="C124" s="104" t="n"/>
      <c r="D124" s="112" t="inlineStr">
        <is>
          <t>#</t>
        </is>
      </c>
      <c r="E124" s="104" t="n"/>
      <c r="F124" s="127" t="n"/>
    </row>
    <row r="125" ht="18.25" customHeight="1" s="105">
      <c r="A125" s="138">
        <f>A124+1</f>
        <v/>
      </c>
      <c r="B125" s="137" t="n"/>
      <c r="C125" s="104" t="n"/>
      <c r="D125" s="112" t="inlineStr">
        <is>
          <t>#</t>
        </is>
      </c>
      <c r="E125" s="104" t="n"/>
      <c r="F125" s="127" t="n"/>
    </row>
    <row r="126" ht="18.25" customHeight="1" s="105">
      <c r="A126" s="138">
        <f>A125+1</f>
        <v/>
      </c>
      <c r="B126" s="137" t="n"/>
      <c r="C126" s="104" t="n"/>
      <c r="D126" s="112" t="inlineStr">
        <is>
          <t>#</t>
        </is>
      </c>
      <c r="E126" s="104" t="n"/>
      <c r="F126" s="127" t="n"/>
    </row>
    <row r="127" ht="18.25" customHeight="1" s="105">
      <c r="A127" s="138">
        <f>A126+1</f>
        <v/>
      </c>
      <c r="B127" s="137" t="n"/>
      <c r="C127" s="104" t="n"/>
      <c r="D127" s="112" t="inlineStr">
        <is>
          <t>#</t>
        </is>
      </c>
      <c r="E127" s="104" t="n"/>
      <c r="F127" s="127" t="n"/>
    </row>
    <row r="128" ht="18.25" customHeight="1" s="105">
      <c r="A128" s="138">
        <f>A127+1</f>
        <v/>
      </c>
      <c r="B128" s="137" t="n"/>
      <c r="C128" s="104" t="n"/>
      <c r="D128" s="112" t="inlineStr">
        <is>
          <t>#</t>
        </is>
      </c>
      <c r="E128" s="104" t="n"/>
      <c r="F128" s="127" t="n"/>
    </row>
    <row r="129" ht="18.25" customHeight="1" s="105">
      <c r="A129" s="138">
        <f>A128+1</f>
        <v/>
      </c>
      <c r="B129" s="137" t="n"/>
      <c r="C129" s="104" t="n"/>
      <c r="D129" s="112" t="inlineStr">
        <is>
          <t>#</t>
        </is>
      </c>
      <c r="E129" s="104" t="n"/>
      <c r="F129" s="127" t="n"/>
    </row>
    <row r="130" ht="18.25" customHeight="1" s="105">
      <c r="A130" s="138">
        <f>A129+1</f>
        <v/>
      </c>
      <c r="B130" s="137" t="n"/>
      <c r="C130" s="104" t="n"/>
      <c r="D130" s="112" t="inlineStr">
        <is>
          <t>#</t>
        </is>
      </c>
      <c r="E130" s="104" t="n"/>
      <c r="F130" s="127" t="n"/>
    </row>
    <row r="131" ht="18.25" customHeight="1" s="105">
      <c r="A131" s="138">
        <f>A130+1</f>
        <v/>
      </c>
      <c r="B131" s="137" t="n"/>
      <c r="C131" s="104" t="n"/>
      <c r="D131" s="112" t="inlineStr">
        <is>
          <t>#</t>
        </is>
      </c>
      <c r="E131" s="104" t="n"/>
      <c r="F131" s="127" t="n"/>
    </row>
    <row r="132" ht="18.25" customHeight="1" s="105">
      <c r="A132" s="138">
        <f>A131+1</f>
        <v/>
      </c>
      <c r="B132" s="137" t="n"/>
      <c r="C132" s="104" t="n"/>
      <c r="D132" s="112" t="inlineStr">
        <is>
          <t>#</t>
        </is>
      </c>
      <c r="E132" s="104" t="n"/>
      <c r="F132" s="127" t="n"/>
    </row>
    <row r="133" ht="18.25" customHeight="1" s="105">
      <c r="A133" s="138">
        <f>A132+1</f>
        <v/>
      </c>
      <c r="B133" s="137" t="n"/>
      <c r="C133" s="104" t="n"/>
      <c r="D133" s="112" t="inlineStr">
        <is>
          <t>#</t>
        </is>
      </c>
      <c r="E133" s="104" t="n"/>
      <c r="F133" s="127" t="n"/>
    </row>
    <row r="134" ht="18.25" customHeight="1" s="105">
      <c r="A134" s="138">
        <f>A133+1</f>
        <v/>
      </c>
      <c r="B134" s="137" t="n"/>
      <c r="C134" s="104" t="n"/>
      <c r="D134" s="112" t="inlineStr">
        <is>
          <t>#</t>
        </is>
      </c>
      <c r="E134" s="104" t="n"/>
      <c r="F134" s="127" t="n"/>
    </row>
    <row r="135" ht="18.25" customHeight="1" s="105">
      <c r="A135" s="138">
        <f>A134+1</f>
        <v/>
      </c>
      <c r="B135" s="137" t="n"/>
      <c r="C135" s="104" t="n"/>
      <c r="D135" s="112" t="inlineStr">
        <is>
          <t>#</t>
        </is>
      </c>
      <c r="E135" s="104" t="n"/>
      <c r="F135" s="127" t="n"/>
    </row>
    <row r="136" ht="18.25" customHeight="1" s="105">
      <c r="A136" s="138">
        <f>A135+1</f>
        <v/>
      </c>
      <c r="B136" s="137" t="n"/>
      <c r="C136" s="104" t="n"/>
      <c r="D136" s="112" t="inlineStr">
        <is>
          <t>#</t>
        </is>
      </c>
      <c r="E136" s="104" t="n"/>
      <c r="F136" s="127" t="n"/>
    </row>
    <row r="137" ht="18.25" customHeight="1" s="105">
      <c r="A137" s="138">
        <f>A136+1</f>
        <v/>
      </c>
      <c r="B137" s="137" t="n"/>
      <c r="C137" s="104" t="n"/>
      <c r="D137" s="112" t="inlineStr">
        <is>
          <t>#</t>
        </is>
      </c>
      <c r="E137" s="104" t="n"/>
      <c r="F137" s="127" t="n"/>
    </row>
    <row r="138" ht="18.25" customHeight="1" s="105">
      <c r="A138" s="138">
        <f>A137+1</f>
        <v/>
      </c>
      <c r="B138" s="137" t="n"/>
      <c r="C138" s="104" t="n"/>
      <c r="D138" s="112" t="inlineStr">
        <is>
          <t>#</t>
        </is>
      </c>
      <c r="E138" s="104" t="n"/>
      <c r="F138" s="127" t="n"/>
    </row>
    <row r="139" ht="18.25" customHeight="1" s="105">
      <c r="A139" s="138">
        <f>A138+1</f>
        <v/>
      </c>
      <c r="B139" s="137" t="n"/>
      <c r="C139" s="104" t="n"/>
      <c r="D139" s="112" t="inlineStr">
        <is>
          <t>#</t>
        </is>
      </c>
      <c r="E139" s="104" t="n"/>
      <c r="F139" s="127" t="n"/>
    </row>
    <row r="140" ht="18.25" customHeight="1" s="105">
      <c r="A140" s="138">
        <f>A139+1</f>
        <v/>
      </c>
      <c r="B140" s="137" t="n"/>
      <c r="C140" s="104" t="n"/>
      <c r="D140" s="112" t="inlineStr">
        <is>
          <t>#</t>
        </is>
      </c>
      <c r="E140" s="104" t="n"/>
      <c r="F140" s="127" t="n"/>
    </row>
    <row r="141" ht="18.25" customHeight="1" s="105">
      <c r="A141" s="138">
        <f>A140+1</f>
        <v/>
      </c>
      <c r="B141" s="137" t="n"/>
      <c r="C141" s="104" t="n"/>
      <c r="D141" s="112" t="inlineStr">
        <is>
          <t>#</t>
        </is>
      </c>
      <c r="E141" s="104" t="n"/>
      <c r="F141" s="127" t="n"/>
    </row>
    <row r="142" ht="18.25" customHeight="1" s="105">
      <c r="A142" s="138">
        <f>A141+1</f>
        <v/>
      </c>
      <c r="B142" s="137" t="n"/>
      <c r="C142" s="104" t="n"/>
      <c r="D142" s="112" t="inlineStr">
        <is>
          <t>#</t>
        </is>
      </c>
      <c r="E142" s="104" t="n"/>
      <c r="F142" s="127" t="n"/>
    </row>
    <row r="143" ht="18.25" customHeight="1" s="105">
      <c r="A143" s="138">
        <f>A142+1</f>
        <v/>
      </c>
      <c r="B143" s="137" t="n"/>
      <c r="C143" s="104" t="n"/>
      <c r="D143" s="112" t="inlineStr">
        <is>
          <t>#</t>
        </is>
      </c>
      <c r="E143" s="104" t="n"/>
      <c r="F143" s="127" t="n"/>
    </row>
    <row r="144" ht="18.25" customHeight="1" s="105">
      <c r="A144" s="138">
        <f>A143+1</f>
        <v/>
      </c>
      <c r="B144" s="137" t="n"/>
      <c r="C144" s="104" t="n"/>
      <c r="D144" s="112" t="inlineStr">
        <is>
          <t>#</t>
        </is>
      </c>
      <c r="E144" s="104" t="n"/>
      <c r="F144" s="127" t="n"/>
    </row>
    <row r="145" ht="18.25" customHeight="1" s="105">
      <c r="A145" s="138">
        <f>A144+1</f>
        <v/>
      </c>
      <c r="B145" s="137" t="n"/>
      <c r="C145" s="104" t="n"/>
      <c r="D145" s="112" t="inlineStr">
        <is>
          <t>#</t>
        </is>
      </c>
      <c r="E145" s="104" t="n"/>
      <c r="F145" s="127" t="n"/>
    </row>
    <row r="146" ht="18.25" customHeight="1" s="105">
      <c r="A146" s="138">
        <f>A145+1</f>
        <v/>
      </c>
      <c r="B146" s="137" t="n"/>
      <c r="C146" s="104" t="n"/>
      <c r="D146" s="112" t="inlineStr">
        <is>
          <t>#</t>
        </is>
      </c>
      <c r="E146" s="104" t="n"/>
      <c r="F146" s="127" t="n"/>
    </row>
    <row r="147" ht="18.25" customHeight="1" s="105">
      <c r="A147" s="138">
        <f>A146+1</f>
        <v/>
      </c>
      <c r="B147" s="137" t="n"/>
      <c r="C147" s="104" t="n"/>
      <c r="D147" s="112" t="inlineStr">
        <is>
          <t>#</t>
        </is>
      </c>
      <c r="E147" s="104" t="n"/>
      <c r="F147" s="127" t="n"/>
    </row>
    <row r="148" ht="18.25" customHeight="1" s="105">
      <c r="A148" s="138">
        <f>A147+1</f>
        <v/>
      </c>
      <c r="B148" s="137" t="n"/>
      <c r="C148" s="104" t="n"/>
      <c r="D148" s="112" t="inlineStr">
        <is>
          <t>#</t>
        </is>
      </c>
      <c r="E148" s="104" t="n"/>
      <c r="F148" s="127" t="n"/>
    </row>
    <row r="149" ht="18.25" customHeight="1" s="105">
      <c r="A149" s="138">
        <f>A148+1</f>
        <v/>
      </c>
      <c r="B149" s="137" t="n"/>
      <c r="C149" s="104" t="n"/>
      <c r="D149" s="112" t="inlineStr">
        <is>
          <t>#</t>
        </is>
      </c>
      <c r="E149" s="104" t="n"/>
      <c r="F149" s="127" t="n"/>
    </row>
    <row r="150" ht="18.25" customHeight="1" s="105">
      <c r="A150" s="138">
        <f>A149+1</f>
        <v/>
      </c>
      <c r="B150" s="137" t="n"/>
      <c r="C150" s="104" t="n"/>
      <c r="D150" s="112" t="inlineStr">
        <is>
          <t>#</t>
        </is>
      </c>
      <c r="E150" s="104" t="n"/>
      <c r="F150" s="127" t="n"/>
    </row>
    <row r="151" ht="18.25" customHeight="1" s="105">
      <c r="A151" s="138">
        <f>A150+1</f>
        <v/>
      </c>
      <c r="B151" s="137" t="n"/>
      <c r="C151" s="104" t="n"/>
      <c r="D151" s="112" t="inlineStr">
        <is>
          <t>#</t>
        </is>
      </c>
      <c r="E151" s="104" t="n"/>
      <c r="F151" s="127" t="n"/>
    </row>
    <row r="152" ht="18.25" customHeight="1" s="105">
      <c r="A152" s="138">
        <f>A151+1</f>
        <v/>
      </c>
      <c r="B152" s="137" t="n"/>
      <c r="C152" s="104" t="n"/>
      <c r="D152" s="112" t="inlineStr">
        <is>
          <t>#</t>
        </is>
      </c>
      <c r="E152" s="104" t="n"/>
      <c r="F152" s="127" t="n"/>
    </row>
    <row r="153" ht="18.25" customHeight="1" s="105">
      <c r="A153" s="138">
        <f>A152+1</f>
        <v/>
      </c>
      <c r="B153" s="137" t="n"/>
      <c r="C153" s="104" t="n"/>
      <c r="D153" s="112" t="inlineStr">
        <is>
          <t>#</t>
        </is>
      </c>
      <c r="E153" s="104" t="n"/>
      <c r="F153" s="127" t="n"/>
    </row>
    <row r="154" ht="18.25" customHeight="1" s="105">
      <c r="A154" s="138">
        <f>A153+1</f>
        <v/>
      </c>
      <c r="B154" s="137" t="n"/>
      <c r="C154" s="104" t="n"/>
      <c r="D154" s="112" t="inlineStr">
        <is>
          <t>#</t>
        </is>
      </c>
      <c r="E154" s="104" t="n"/>
      <c r="F154" s="127" t="n"/>
    </row>
    <row r="155" ht="18.25" customHeight="1" s="105">
      <c r="A155" s="138">
        <f>A154+1</f>
        <v/>
      </c>
      <c r="B155" s="137" t="n"/>
      <c r="C155" s="104" t="n"/>
      <c r="D155" s="112" t="inlineStr">
        <is>
          <t>#</t>
        </is>
      </c>
      <c r="E155" s="104" t="n"/>
      <c r="F155" s="127" t="n"/>
    </row>
    <row r="156" ht="18.25" customHeight="1" s="105">
      <c r="A156" s="138">
        <f>A155+1</f>
        <v/>
      </c>
      <c r="B156" s="137" t="n"/>
      <c r="C156" s="104" t="n"/>
      <c r="D156" s="112" t="inlineStr">
        <is>
          <t>#</t>
        </is>
      </c>
      <c r="E156" s="104" t="n"/>
      <c r="F156" s="127" t="n"/>
    </row>
    <row r="157" ht="18.25" customHeight="1" s="105">
      <c r="A157" s="138">
        <f>A156+1</f>
        <v/>
      </c>
      <c r="B157" s="137" t="n"/>
      <c r="C157" s="104" t="n"/>
      <c r="D157" s="112" t="inlineStr">
        <is>
          <t>#</t>
        </is>
      </c>
      <c r="E157" s="104" t="n"/>
      <c r="F157" s="127" t="n"/>
    </row>
    <row r="158" ht="18.25" customHeight="1" s="105">
      <c r="A158" s="138">
        <f>A157+1</f>
        <v/>
      </c>
      <c r="B158" s="137" t="n"/>
      <c r="C158" s="104" t="n"/>
      <c r="D158" s="112" t="inlineStr">
        <is>
          <t>#</t>
        </is>
      </c>
      <c r="E158" s="104" t="n"/>
      <c r="F158" s="127" t="n"/>
    </row>
    <row r="159" ht="18.25" customHeight="1" s="105">
      <c r="A159" s="138">
        <f>A158+1</f>
        <v/>
      </c>
      <c r="B159" s="137" t="n"/>
      <c r="C159" s="104" t="n"/>
      <c r="D159" s="112" t="inlineStr">
        <is>
          <t>#</t>
        </is>
      </c>
      <c r="E159" s="104" t="n"/>
      <c r="F159" s="127" t="n"/>
    </row>
    <row r="160" ht="18.25" customHeight="1" s="105">
      <c r="A160" s="138">
        <f>A159+1</f>
        <v/>
      </c>
      <c r="B160" s="137" t="n"/>
      <c r="C160" s="104" t="n"/>
      <c r="D160" s="112" t="inlineStr">
        <is>
          <t>#</t>
        </is>
      </c>
      <c r="E160" s="104" t="n"/>
      <c r="F160" s="127" t="n"/>
    </row>
    <row r="161" ht="18.25" customHeight="1" s="105">
      <c r="A161" s="138">
        <f>A160+1</f>
        <v/>
      </c>
      <c r="B161" s="137" t="n"/>
      <c r="C161" s="104" t="n"/>
      <c r="D161" s="112" t="inlineStr">
        <is>
          <t>#</t>
        </is>
      </c>
      <c r="E161" s="104" t="n"/>
      <c r="F161" s="127" t="n"/>
    </row>
    <row r="162" ht="18.25" customHeight="1" s="105">
      <c r="A162" s="138">
        <f>A161+1</f>
        <v/>
      </c>
      <c r="B162" s="137" t="n"/>
      <c r="C162" s="104" t="n"/>
      <c r="D162" s="112" t="inlineStr">
        <is>
          <t>#</t>
        </is>
      </c>
      <c r="E162" s="104" t="n"/>
      <c r="F162" s="127" t="n"/>
    </row>
    <row r="163" ht="18.25" customHeight="1" s="105">
      <c r="A163" s="138">
        <f>A162+1</f>
        <v/>
      </c>
      <c r="B163" s="137" t="n"/>
      <c r="C163" s="104" t="n"/>
      <c r="D163" s="112" t="inlineStr">
        <is>
          <t>#</t>
        </is>
      </c>
      <c r="E163" s="104" t="n"/>
      <c r="F163" s="127" t="n"/>
    </row>
    <row r="164" ht="18.25" customHeight="1" s="105">
      <c r="A164" s="138">
        <f>A163+1</f>
        <v/>
      </c>
      <c r="B164" s="137" t="n"/>
      <c r="C164" s="104" t="n"/>
      <c r="D164" s="112" t="inlineStr">
        <is>
          <t>#</t>
        </is>
      </c>
      <c r="E164" s="104" t="n"/>
      <c r="F164" s="127" t="n"/>
    </row>
    <row r="165" ht="18.25" customHeight="1" s="105">
      <c r="A165" s="138">
        <f>A164+1</f>
        <v/>
      </c>
      <c r="B165" s="137" t="n"/>
      <c r="C165" s="104" t="n"/>
      <c r="D165" s="112" t="inlineStr">
        <is>
          <t>#</t>
        </is>
      </c>
      <c r="E165" s="104" t="n"/>
      <c r="F165" s="127" t="n"/>
    </row>
    <row r="166" ht="18.25" customHeight="1" s="105">
      <c r="A166" s="138">
        <f>A165+1</f>
        <v/>
      </c>
      <c r="B166" s="137" t="n"/>
      <c r="C166" s="104" t="n"/>
      <c r="D166" s="112" t="inlineStr">
        <is>
          <t>#</t>
        </is>
      </c>
      <c r="E166" s="104" t="n"/>
      <c r="F166" s="127" t="n"/>
    </row>
    <row r="167" ht="18.25" customHeight="1" s="105">
      <c r="A167" s="138">
        <f>A166+1</f>
        <v/>
      </c>
      <c r="B167" s="137" t="n"/>
      <c r="C167" s="104" t="n"/>
      <c r="D167" s="112" t="inlineStr">
        <is>
          <t>#</t>
        </is>
      </c>
      <c r="E167" s="104" t="n"/>
      <c r="F167" s="127" t="n"/>
    </row>
    <row r="168" ht="18.25" customHeight="1" s="105">
      <c r="A168" s="138">
        <f>A167+1</f>
        <v/>
      </c>
      <c r="B168" s="137" t="n"/>
      <c r="C168" s="104" t="n"/>
      <c r="D168" s="112" t="inlineStr">
        <is>
          <t>#</t>
        </is>
      </c>
      <c r="E168" s="104" t="n"/>
      <c r="F168" s="127" t="n"/>
    </row>
    <row r="169" ht="18.25" customHeight="1" s="105">
      <c r="A169" s="138">
        <f>A168+1</f>
        <v/>
      </c>
      <c r="B169" s="137" t="n"/>
      <c r="C169" s="104" t="n"/>
      <c r="D169" s="112" t="inlineStr">
        <is>
          <t>#</t>
        </is>
      </c>
      <c r="E169" s="104" t="n"/>
      <c r="F169" s="127" t="n"/>
    </row>
    <row r="170" ht="18.25" customHeight="1" s="105">
      <c r="A170" s="138">
        <f>A169+1</f>
        <v/>
      </c>
      <c r="B170" s="137" t="n"/>
      <c r="C170" s="104" t="n"/>
      <c r="D170" s="112" t="inlineStr">
        <is>
          <t>#</t>
        </is>
      </c>
      <c r="E170" s="104" t="n"/>
      <c r="F170" s="127" t="n"/>
    </row>
    <row r="171" ht="18.25" customHeight="1" s="105">
      <c r="A171" s="138">
        <f>A170+1</f>
        <v/>
      </c>
      <c r="B171" s="137" t="n"/>
      <c r="C171" s="104" t="n"/>
      <c r="D171" s="112" t="inlineStr">
        <is>
          <t>#</t>
        </is>
      </c>
      <c r="E171" s="104" t="n"/>
      <c r="F171" s="127" t="n"/>
    </row>
    <row r="172" ht="18.25" customHeight="1" s="105">
      <c r="A172" s="138">
        <f>A171+1</f>
        <v/>
      </c>
      <c r="B172" s="137" t="n"/>
      <c r="C172" s="104" t="n"/>
      <c r="D172" s="112" t="inlineStr">
        <is>
          <t>#</t>
        </is>
      </c>
      <c r="E172" s="104" t="n"/>
      <c r="F172" s="127" t="n"/>
    </row>
    <row r="173" ht="18.25" customHeight="1" s="105">
      <c r="A173" s="138">
        <f>A172+1</f>
        <v/>
      </c>
      <c r="B173" s="137" t="n"/>
      <c r="C173" s="104" t="n"/>
      <c r="D173" s="112" t="inlineStr">
        <is>
          <t>#</t>
        </is>
      </c>
      <c r="E173" s="104" t="n"/>
      <c r="F173" s="127" t="n"/>
    </row>
    <row r="174" ht="18.25" customHeight="1" s="105">
      <c r="A174" s="138">
        <f>A173+1</f>
        <v/>
      </c>
      <c r="B174" s="137" t="n"/>
      <c r="C174" s="104" t="n"/>
      <c r="D174" s="112" t="inlineStr">
        <is>
          <t>#</t>
        </is>
      </c>
      <c r="E174" s="104" t="n"/>
      <c r="F174" s="127" t="n"/>
    </row>
    <row r="175" ht="18.25" customHeight="1" s="105">
      <c r="A175" s="138">
        <f>A174+1</f>
        <v/>
      </c>
      <c r="B175" s="137" t="n"/>
      <c r="C175" s="104" t="n"/>
      <c r="D175" s="112" t="inlineStr">
        <is>
          <t>#</t>
        </is>
      </c>
      <c r="E175" s="104" t="n"/>
      <c r="F175" s="127" t="n"/>
    </row>
    <row r="176" ht="18.25" customHeight="1" s="105">
      <c r="A176" s="138">
        <f>A175+1</f>
        <v/>
      </c>
      <c r="B176" s="137" t="n"/>
      <c r="C176" s="104" t="n"/>
      <c r="D176" s="112" t="inlineStr">
        <is>
          <t>#</t>
        </is>
      </c>
      <c r="E176" s="104" t="n">
        <v>0</v>
      </c>
      <c r="F176" s="127" t="inlineStr">
        <is>
          <t>permis francis</t>
        </is>
      </c>
    </row>
    <row r="177" ht="18.25" customHeight="1" s="105">
      <c r="A177" s="138">
        <f>A176+1</f>
        <v/>
      </c>
      <c r="B177" s="137" t="n"/>
      <c r="C177" s="104" t="n"/>
      <c r="D177" s="112" t="inlineStr">
        <is>
          <t>#</t>
        </is>
      </c>
      <c r="E177" s="104" t="n"/>
      <c r="F177" s="127" t="n"/>
    </row>
    <row r="178" ht="18.25" customHeight="1" s="105">
      <c r="A178" s="138">
        <f>A177+1</f>
        <v/>
      </c>
      <c r="B178" s="137" t="n"/>
      <c r="C178" s="104" t="n"/>
      <c r="D178" s="112" t="inlineStr">
        <is>
          <t>#</t>
        </is>
      </c>
      <c r="E178" s="104" t="n"/>
      <c r="F178" s="127" t="n"/>
    </row>
    <row r="179" ht="18.25" customHeight="1" s="105">
      <c r="A179" s="138">
        <f>A178+1</f>
        <v/>
      </c>
      <c r="B179" s="137" t="n"/>
      <c r="C179" s="104" t="n"/>
      <c r="D179" s="112" t="inlineStr">
        <is>
          <t>#</t>
        </is>
      </c>
      <c r="E179" s="104" t="n"/>
      <c r="F179" s="127" t="n"/>
    </row>
    <row r="180" ht="18.25" customHeight="1" s="105">
      <c r="A180" s="138">
        <f>A179+1</f>
        <v/>
      </c>
      <c r="B180" s="137" t="n"/>
      <c r="C180" s="104" t="n"/>
      <c r="D180" s="112" t="inlineStr">
        <is>
          <t>#</t>
        </is>
      </c>
      <c r="E180" s="104" t="n"/>
      <c r="F180" s="127" t="n"/>
    </row>
    <row r="181" ht="18.25" customHeight="1" s="105">
      <c r="A181" s="138">
        <f>A180+1</f>
        <v/>
      </c>
      <c r="B181" s="137" t="n"/>
      <c r="C181" s="104" t="n"/>
      <c r="D181" s="112" t="inlineStr">
        <is>
          <t>#</t>
        </is>
      </c>
      <c r="E181" s="104" t="n"/>
      <c r="F181" s="127" t="n"/>
    </row>
    <row r="182" ht="18.25" customHeight="1" s="105">
      <c r="A182" s="138">
        <f>A181+1</f>
        <v/>
      </c>
      <c r="B182" s="137" t="n"/>
      <c r="C182" s="104" t="n"/>
      <c r="D182" s="112" t="inlineStr">
        <is>
          <t>#</t>
        </is>
      </c>
      <c r="E182" s="104" t="n"/>
      <c r="F182" s="127" t="n"/>
    </row>
    <row r="183" ht="18.25" customHeight="1" s="105">
      <c r="A183" s="138">
        <f>A182+1</f>
        <v/>
      </c>
      <c r="B183" s="137" t="n"/>
      <c r="C183" s="104" t="n"/>
      <c r="D183" s="112" t="inlineStr">
        <is>
          <t>#</t>
        </is>
      </c>
      <c r="E183" s="104" t="n"/>
      <c r="F183" s="127" t="n"/>
    </row>
    <row r="184" ht="18.25" customHeight="1" s="105">
      <c r="A184" s="138">
        <f>A183+1</f>
        <v/>
      </c>
      <c r="B184" s="137" t="n"/>
      <c r="C184" s="104" t="n"/>
      <c r="D184" s="112" t="inlineStr">
        <is>
          <t>#</t>
        </is>
      </c>
      <c r="E184" s="104" t="n"/>
      <c r="F184" s="127" t="n"/>
    </row>
    <row r="185" ht="18.25" customHeight="1" s="105">
      <c r="A185" s="138">
        <f>A184+1</f>
        <v/>
      </c>
      <c r="B185" s="137" t="n"/>
      <c r="C185" s="104" t="n"/>
      <c r="D185" s="112" t="inlineStr">
        <is>
          <t>#</t>
        </is>
      </c>
      <c r="E185" s="104" t="n"/>
      <c r="F185" s="127" t="n"/>
    </row>
    <row r="186" ht="18.25" customHeight="1" s="105">
      <c r="A186" s="138">
        <f>A185+1</f>
        <v/>
      </c>
      <c r="B186" s="137" t="n"/>
      <c r="C186" s="104" t="n"/>
      <c r="D186" s="112" t="inlineStr">
        <is>
          <t>#</t>
        </is>
      </c>
      <c r="E186" s="104" t="n"/>
      <c r="F186" s="127" t="n"/>
    </row>
    <row r="187" ht="18.25" customHeight="1" s="105">
      <c r="A187" s="138">
        <f>A186+1</f>
        <v/>
      </c>
      <c r="B187" s="137" t="n"/>
      <c r="C187" s="104" t="n"/>
      <c r="D187" s="112" t="inlineStr">
        <is>
          <t>#</t>
        </is>
      </c>
      <c r="E187" s="104" t="n"/>
      <c r="F187" s="127" t="n"/>
    </row>
    <row r="188" ht="18.25" customHeight="1" s="105">
      <c r="A188" s="138">
        <f>A187+1</f>
        <v/>
      </c>
      <c r="B188" s="137" t="n"/>
      <c r="C188" s="104" t="n"/>
      <c r="D188" s="112" t="inlineStr">
        <is>
          <t>#</t>
        </is>
      </c>
      <c r="E188" s="104" t="n"/>
      <c r="F188" s="127" t="n"/>
    </row>
    <row r="189" ht="18.25" customHeight="1" s="105">
      <c r="A189" s="138">
        <f>A188+1</f>
        <v/>
      </c>
      <c r="B189" s="137" t="n"/>
      <c r="C189" s="104" t="n"/>
      <c r="D189" s="112" t="inlineStr">
        <is>
          <t>#</t>
        </is>
      </c>
      <c r="E189" s="104" t="n"/>
      <c r="F189" s="127" t="n"/>
    </row>
    <row r="190" ht="18.25" customHeight="1" s="105">
      <c r="A190" s="138">
        <f>A189+1</f>
        <v/>
      </c>
      <c r="B190" s="137" t="n"/>
      <c r="C190" s="104" t="n"/>
      <c r="D190" s="112" t="inlineStr">
        <is>
          <t>#</t>
        </is>
      </c>
      <c r="E190" s="104" t="n"/>
      <c r="F190" s="127" t="n"/>
    </row>
    <row r="191" ht="18.25" customHeight="1" s="105">
      <c r="A191" s="138">
        <f>A190+1</f>
        <v/>
      </c>
      <c r="B191" s="137" t="n"/>
      <c r="C191" s="104" t="n"/>
      <c r="D191" s="112" t="inlineStr">
        <is>
          <t>#</t>
        </is>
      </c>
      <c r="E191" s="104" t="n"/>
      <c r="F191" s="127" t="n"/>
    </row>
    <row r="192" ht="18.25" customHeight="1" s="105">
      <c r="A192" s="138">
        <f>A191+1</f>
        <v/>
      </c>
      <c r="B192" s="137" t="n"/>
      <c r="C192" s="104" t="n"/>
      <c r="D192" s="112" t="inlineStr">
        <is>
          <t>#</t>
        </is>
      </c>
      <c r="E192" s="104" t="n"/>
      <c r="F192" s="127" t="n"/>
    </row>
    <row r="193" ht="18.25" customHeight="1" s="105">
      <c r="A193" s="138">
        <f>A192+1</f>
        <v/>
      </c>
      <c r="B193" s="137" t="n"/>
      <c r="C193" s="104" t="n"/>
      <c r="D193" s="112" t="inlineStr">
        <is>
          <t>#</t>
        </is>
      </c>
      <c r="E193" s="110" t="n"/>
      <c r="F193" s="110" t="n"/>
    </row>
    <row r="194" ht="18.25" customHeight="1" s="105">
      <c r="A194" s="138">
        <f>A193+1</f>
        <v/>
      </c>
      <c r="B194" s="137" t="n"/>
      <c r="C194" s="104" t="n"/>
      <c r="D194" s="112" t="inlineStr">
        <is>
          <t>#</t>
        </is>
      </c>
      <c r="E194" s="104" t="n"/>
      <c r="F194" s="127" t="n"/>
    </row>
    <row r="195" ht="18.25" customHeight="1" s="105">
      <c r="A195" s="138">
        <f>A194+1</f>
        <v/>
      </c>
      <c r="B195" s="137" t="n"/>
      <c r="C195" s="104" t="n"/>
      <c r="D195" s="112" t="inlineStr">
        <is>
          <t>#</t>
        </is>
      </c>
      <c r="E195" s="104" t="n"/>
      <c r="F195" s="127" t="n"/>
    </row>
    <row r="196" ht="18.25" customHeight="1" s="105">
      <c r="A196" s="138">
        <f>A195+1</f>
        <v/>
      </c>
      <c r="B196" s="137" t="n"/>
      <c r="C196" s="104" t="n"/>
      <c r="D196" s="112" t="inlineStr">
        <is>
          <t>#</t>
        </is>
      </c>
      <c r="E196" s="104" t="n"/>
      <c r="F196" s="127" t="n"/>
    </row>
    <row r="197" ht="18.25" customHeight="1" s="105">
      <c r="A197" s="138">
        <f>A196+1</f>
        <v/>
      </c>
      <c r="B197" s="137" t="n"/>
      <c r="C197" s="104" t="n"/>
      <c r="D197" s="112" t="inlineStr">
        <is>
          <t>#</t>
        </is>
      </c>
      <c r="E197" s="104" t="n"/>
      <c r="F197" s="127" t="n"/>
    </row>
    <row r="198" ht="18.25" customHeight="1" s="105">
      <c r="A198" s="138">
        <f>A197+1</f>
        <v/>
      </c>
      <c r="B198" s="137" t="n"/>
      <c r="C198" s="104" t="n"/>
      <c r="D198" s="112" t="inlineStr">
        <is>
          <t>#</t>
        </is>
      </c>
      <c r="E198" s="104" t="n"/>
      <c r="F198" s="127" t="n"/>
    </row>
    <row r="199" ht="18.25" customHeight="1" s="105">
      <c r="A199" s="138">
        <f>A198+1</f>
        <v/>
      </c>
      <c r="B199" s="137" t="n"/>
      <c r="C199" s="104" t="n"/>
      <c r="D199" s="112" t="inlineStr">
        <is>
          <t>#</t>
        </is>
      </c>
      <c r="E199" s="104" t="n"/>
      <c r="F199" s="127" t="n"/>
    </row>
    <row r="200" ht="18.25" customHeight="1" s="105">
      <c r="A200" s="138">
        <f>A199+1</f>
        <v/>
      </c>
      <c r="B200" s="137" t="n"/>
      <c r="C200" s="104" t="n"/>
      <c r="D200" s="112" t="inlineStr">
        <is>
          <t>#</t>
        </is>
      </c>
      <c r="E200" s="104" t="n"/>
      <c r="F200" s="127" t="n"/>
    </row>
    <row r="201" ht="18.25" customHeight="1" s="105">
      <c r="A201" s="138">
        <f>A200+1</f>
        <v/>
      </c>
      <c r="B201" s="137" t="n"/>
      <c r="C201" s="104" t="n"/>
      <c r="D201" s="112" t="inlineStr">
        <is>
          <t>#</t>
        </is>
      </c>
      <c r="E201" s="104" t="n"/>
      <c r="F201" s="127" t="n"/>
    </row>
    <row r="202" ht="18.25" customHeight="1" s="105">
      <c r="A202" s="138">
        <f>A201+1</f>
        <v/>
      </c>
      <c r="B202" s="137" t="n"/>
      <c r="C202" s="104" t="n"/>
      <c r="D202" s="112" t="inlineStr">
        <is>
          <t>#</t>
        </is>
      </c>
      <c r="E202" s="104" t="n"/>
      <c r="F202" s="127" t="n"/>
    </row>
    <row r="203" ht="18.25" customHeight="1" s="105">
      <c r="A203" s="138">
        <f>A202+1</f>
        <v/>
      </c>
      <c r="B203" s="137" t="n"/>
      <c r="C203" s="104" t="n"/>
      <c r="D203" s="112" t="inlineStr">
        <is>
          <t>#</t>
        </is>
      </c>
      <c r="E203" s="104" t="n"/>
      <c r="F203" s="127" t="n"/>
    </row>
    <row r="204" ht="18.25" customHeight="1" s="105">
      <c r="A204" s="138">
        <f>A203+1</f>
        <v/>
      </c>
      <c r="B204" s="137" t="n"/>
      <c r="C204" s="104" t="n"/>
      <c r="D204" s="112" t="inlineStr">
        <is>
          <t>#</t>
        </is>
      </c>
      <c r="E204" s="104" t="n"/>
      <c r="F204" s="127" t="n"/>
    </row>
    <row r="205" ht="18.25" customHeight="1" s="105">
      <c r="A205" s="138">
        <f>A204+1</f>
        <v/>
      </c>
      <c r="B205" s="137" t="n"/>
      <c r="C205" s="104" t="n"/>
      <c r="D205" s="112" t="inlineStr">
        <is>
          <t>#</t>
        </is>
      </c>
      <c r="E205" s="104" t="n"/>
      <c r="F205" s="127" t="n"/>
    </row>
    <row r="206" ht="18.25" customHeight="1" s="105">
      <c r="A206" s="138">
        <f>A205+1</f>
        <v/>
      </c>
      <c r="B206" s="137" t="n"/>
      <c r="C206" s="104" t="n"/>
      <c r="D206" s="112" t="inlineStr">
        <is>
          <t>#</t>
        </is>
      </c>
      <c r="E206" s="104" t="n"/>
      <c r="F206" s="127" t="n"/>
    </row>
    <row r="207" ht="18.25" customHeight="1" s="105">
      <c r="A207" s="138">
        <f>A206+1</f>
        <v/>
      </c>
      <c r="B207" s="137" t="n"/>
      <c r="C207" s="104" t="n"/>
      <c r="D207" s="112" t="inlineStr">
        <is>
          <t>#</t>
        </is>
      </c>
      <c r="E207" s="104" t="n"/>
      <c r="F207" s="127" t="n"/>
    </row>
    <row r="208" ht="18.25" customHeight="1" s="105">
      <c r="A208" s="138">
        <f>A207+1</f>
        <v/>
      </c>
      <c r="B208" s="137" t="n"/>
      <c r="C208" s="104" t="n"/>
      <c r="D208" s="112" t="inlineStr">
        <is>
          <t>#</t>
        </is>
      </c>
      <c r="E208" s="104" t="n"/>
      <c r="F208" s="127" t="n"/>
    </row>
    <row r="209" ht="18.25" customHeight="1" s="105">
      <c r="A209" s="138">
        <f>A208+1</f>
        <v/>
      </c>
      <c r="B209" s="137" t="n"/>
      <c r="C209" s="104" t="n"/>
      <c r="D209" s="112" t="inlineStr">
        <is>
          <t>#</t>
        </is>
      </c>
      <c r="E209" s="104" t="n"/>
      <c r="F209" s="127" t="n"/>
    </row>
    <row r="210" ht="18.25" customHeight="1" s="105">
      <c r="A210" s="138">
        <f>A209+1</f>
        <v/>
      </c>
      <c r="B210" s="137" t="n"/>
      <c r="C210" s="104" t="n"/>
      <c r="D210" s="112" t="inlineStr">
        <is>
          <t>#</t>
        </is>
      </c>
      <c r="E210" s="104" t="n"/>
      <c r="F210" s="127" t="n"/>
    </row>
    <row r="211" ht="18.25" customHeight="1" s="105">
      <c r="A211" s="138">
        <f>A210+1</f>
        <v/>
      </c>
      <c r="B211" s="137" t="n"/>
      <c r="C211" s="104" t="n"/>
      <c r="D211" s="112" t="inlineStr">
        <is>
          <t>#</t>
        </is>
      </c>
      <c r="E211" s="104" t="n"/>
      <c r="F211" s="127" t="n"/>
    </row>
    <row r="212" ht="18.25" customHeight="1" s="105">
      <c r="A212" s="138">
        <f>A211+1</f>
        <v/>
      </c>
      <c r="B212" s="137" t="n"/>
      <c r="C212" s="104" t="n"/>
      <c r="D212" s="112" t="inlineStr">
        <is>
          <t>#</t>
        </is>
      </c>
      <c r="E212" s="104" t="n"/>
      <c r="F212" s="127" t="n"/>
    </row>
    <row r="213" ht="18.25" customHeight="1" s="105">
      <c r="A213" s="138">
        <f>A212+1</f>
        <v/>
      </c>
      <c r="B213" s="137" t="n"/>
      <c r="C213" s="104" t="n"/>
      <c r="D213" s="112" t="inlineStr">
        <is>
          <t>#</t>
        </is>
      </c>
      <c r="E213" s="104" t="n"/>
      <c r="F213" s="127" t="n"/>
    </row>
    <row r="214" ht="18.25" customHeight="1" s="105">
      <c r="A214" s="138">
        <f>A213+1</f>
        <v/>
      </c>
      <c r="B214" s="137" t="n"/>
      <c r="C214" s="104" t="n"/>
      <c r="D214" s="112" t="inlineStr">
        <is>
          <t>#</t>
        </is>
      </c>
      <c r="E214" s="104" t="n"/>
      <c r="F214" s="127" t="n"/>
    </row>
    <row r="215" ht="18.25" customHeight="1" s="105">
      <c r="A215" s="138">
        <f>A214+1</f>
        <v/>
      </c>
      <c r="B215" s="137" t="n"/>
      <c r="C215" s="104" t="n"/>
      <c r="D215" s="112" t="inlineStr">
        <is>
          <t>#</t>
        </is>
      </c>
      <c r="E215" s="104" t="n"/>
      <c r="F215" s="127" t="n"/>
    </row>
    <row r="216" ht="18.25" customHeight="1" s="105">
      <c r="A216" s="138">
        <f>A215+1</f>
        <v/>
      </c>
      <c r="B216" s="137" t="n"/>
      <c r="C216" s="104" t="n"/>
      <c r="D216" s="112" t="inlineStr">
        <is>
          <t>#</t>
        </is>
      </c>
      <c r="E216" s="104" t="n"/>
      <c r="F216" s="127" t="n"/>
    </row>
    <row r="217" ht="18.25" customHeight="1" s="105">
      <c r="A217" s="138">
        <f>A216+1</f>
        <v/>
      </c>
      <c r="B217" s="137" t="n"/>
      <c r="C217" s="104" t="n"/>
      <c r="D217" s="112" t="inlineStr">
        <is>
          <t>#</t>
        </is>
      </c>
      <c r="E217" s="104" t="n"/>
      <c r="F217" s="127" t="n"/>
    </row>
    <row r="218" ht="18.25" customHeight="1" s="105">
      <c r="A218" s="138">
        <f>A217+1</f>
        <v/>
      </c>
      <c r="B218" s="137" t="n"/>
      <c r="C218" s="104" t="n"/>
      <c r="D218" s="112" t="inlineStr">
        <is>
          <t>#</t>
        </is>
      </c>
      <c r="E218" s="104" t="n"/>
      <c r="F218" s="127" t="n"/>
    </row>
    <row r="219" ht="18.25" customHeight="1" s="105">
      <c r="A219" s="138">
        <f>A218+1</f>
        <v/>
      </c>
      <c r="B219" s="137" t="n"/>
      <c r="C219" s="104" t="n"/>
      <c r="D219" s="112" t="inlineStr">
        <is>
          <t>#</t>
        </is>
      </c>
      <c r="E219" s="104" t="n"/>
      <c r="F219" s="127" t="n"/>
    </row>
    <row r="220" ht="18.25" customHeight="1" s="105">
      <c r="A220" s="138">
        <f>A219+1</f>
        <v/>
      </c>
      <c r="B220" s="137" t="n"/>
      <c r="C220" s="104" t="n"/>
      <c r="D220" s="112" t="inlineStr">
        <is>
          <t>#</t>
        </is>
      </c>
      <c r="E220" s="104" t="n"/>
      <c r="F220" s="127" t="n"/>
    </row>
    <row r="221" ht="18.25" customHeight="1" s="105">
      <c r="A221" s="138">
        <f>A220+1</f>
        <v/>
      </c>
      <c r="B221" s="137" t="n"/>
      <c r="C221" s="104" t="n"/>
      <c r="D221" s="112" t="inlineStr">
        <is>
          <t>#</t>
        </is>
      </c>
      <c r="E221" s="104" t="n"/>
      <c r="F221" s="127" t="n"/>
    </row>
    <row r="222" ht="18.25" customHeight="1" s="105">
      <c r="A222" s="138">
        <f>A221+1</f>
        <v/>
      </c>
      <c r="B222" s="137" t="n"/>
      <c r="C222" s="104" t="n"/>
      <c r="D222" s="112" t="inlineStr">
        <is>
          <t>#</t>
        </is>
      </c>
      <c r="E222" s="104" t="n"/>
      <c r="F222" s="127" t="n"/>
    </row>
    <row r="223" ht="18.25" customHeight="1" s="105">
      <c r="A223" s="138">
        <f>A222+1</f>
        <v/>
      </c>
      <c r="B223" s="137" t="n"/>
      <c r="C223" s="104" t="n"/>
      <c r="D223" s="112" t="inlineStr">
        <is>
          <t>#</t>
        </is>
      </c>
      <c r="E223" s="104" t="n"/>
      <c r="F223" s="127" t="n"/>
    </row>
    <row r="224" ht="18.25" customHeight="1" s="105">
      <c r="A224" s="138">
        <f>A223+1</f>
        <v/>
      </c>
      <c r="B224" s="137" t="n"/>
      <c r="C224" s="104" t="n"/>
      <c r="D224" s="112" t="inlineStr">
        <is>
          <t>#</t>
        </is>
      </c>
      <c r="E224" s="104" t="n"/>
      <c r="F224" s="127" t="n"/>
    </row>
    <row r="225" ht="18.25" customHeight="1" s="105">
      <c r="A225" s="138">
        <f>A224+1</f>
        <v/>
      </c>
      <c r="B225" s="137" t="n"/>
      <c r="C225" s="104" t="n"/>
      <c r="D225" s="112" t="inlineStr">
        <is>
          <t>#</t>
        </is>
      </c>
      <c r="E225" s="104" t="n"/>
      <c r="F225" s="127" t="n"/>
    </row>
    <row r="226" ht="18.25" customHeight="1" s="105">
      <c r="A226" s="138">
        <f>A225+1</f>
        <v/>
      </c>
      <c r="B226" s="137" t="n"/>
      <c r="C226" s="104" t="n"/>
      <c r="D226" s="112" t="inlineStr">
        <is>
          <t>#</t>
        </is>
      </c>
      <c r="E226" s="104" t="n"/>
      <c r="F226" s="127" t="n"/>
    </row>
    <row r="227" ht="18.25" customHeight="1" s="105">
      <c r="A227" s="138">
        <f>A226+1</f>
        <v/>
      </c>
      <c r="B227" s="137" t="n"/>
      <c r="C227" s="104" t="n"/>
      <c r="D227" s="112" t="inlineStr">
        <is>
          <t>#</t>
        </is>
      </c>
      <c r="E227" s="104" t="n"/>
      <c r="F227" s="127" t="n"/>
    </row>
    <row r="228" ht="18.25" customHeight="1" s="105">
      <c r="A228" s="138">
        <f>A227+1</f>
        <v/>
      </c>
      <c r="B228" s="137" t="n"/>
      <c r="C228" s="104" t="n"/>
      <c r="D228" s="112" t="inlineStr">
        <is>
          <t>#</t>
        </is>
      </c>
      <c r="E228" s="104" t="n"/>
      <c r="F228" s="127" t="n"/>
    </row>
    <row r="229" ht="18.25" customHeight="1" s="105">
      <c r="A229" s="138">
        <f>A228+1</f>
        <v/>
      </c>
      <c r="B229" s="137" t="n"/>
      <c r="C229" s="104" t="n"/>
      <c r="D229" s="112" t="inlineStr">
        <is>
          <t>#</t>
        </is>
      </c>
      <c r="E229" s="104" t="n"/>
      <c r="F229" s="127" t="n"/>
    </row>
    <row r="230" ht="18.25" customHeight="1" s="105">
      <c r="A230" s="138">
        <f>A229+1</f>
        <v/>
      </c>
      <c r="B230" s="137" t="n"/>
      <c r="C230" s="104" t="n"/>
      <c r="D230" s="112" t="inlineStr">
        <is>
          <t>#</t>
        </is>
      </c>
      <c r="E230" s="104" t="n"/>
      <c r="F230" s="127" t="n"/>
    </row>
    <row r="231" ht="18.25" customHeight="1" s="105">
      <c r="A231" s="138">
        <f>A230+1</f>
        <v/>
      </c>
      <c r="B231" s="137" t="n"/>
      <c r="C231" s="104" t="n"/>
      <c r="D231" s="112" t="inlineStr">
        <is>
          <t>#</t>
        </is>
      </c>
      <c r="E231" s="104" t="n"/>
      <c r="F231" s="127" t="n"/>
    </row>
    <row r="232" ht="18.25" customHeight="1" s="105">
      <c r="A232" s="138">
        <f>A231+1</f>
        <v/>
      </c>
      <c r="B232" s="137" t="n"/>
      <c r="C232" s="104" t="n"/>
      <c r="D232" s="112" t="inlineStr">
        <is>
          <t>#</t>
        </is>
      </c>
      <c r="E232" s="104" t="n"/>
      <c r="F232" s="127" t="n"/>
    </row>
    <row r="233" ht="18.25" customHeight="1" s="105">
      <c r="A233" s="138">
        <f>A232+1</f>
        <v/>
      </c>
      <c r="B233" s="137" t="n"/>
      <c r="C233" s="104" t="n"/>
      <c r="D233" s="112" t="inlineStr">
        <is>
          <t>#</t>
        </is>
      </c>
      <c r="E233" s="104" t="n"/>
      <c r="F233" s="127" t="n"/>
    </row>
    <row r="234" ht="18.25" customHeight="1" s="105">
      <c r="A234" s="138">
        <f>A233+1</f>
        <v/>
      </c>
      <c r="B234" s="137" t="n"/>
      <c r="C234" s="104" t="n"/>
      <c r="D234" s="112" t="inlineStr">
        <is>
          <t>#</t>
        </is>
      </c>
      <c r="E234" s="104" t="n"/>
      <c r="F234" s="127" t="n"/>
    </row>
    <row r="235" ht="18.25" customHeight="1" s="105">
      <c r="A235" s="138">
        <f>A234+1</f>
        <v/>
      </c>
      <c r="B235" s="137" t="n"/>
      <c r="C235" s="104" t="n"/>
      <c r="D235" s="112" t="inlineStr">
        <is>
          <t>#</t>
        </is>
      </c>
      <c r="E235" s="104" t="n"/>
      <c r="F235" s="127" t="n"/>
    </row>
    <row r="236" ht="18.25" customHeight="1" s="105">
      <c r="A236" s="138">
        <f>A235+1</f>
        <v/>
      </c>
      <c r="B236" s="137" t="n"/>
      <c r="C236" s="104" t="n"/>
      <c r="D236" s="112" t="inlineStr">
        <is>
          <t>#</t>
        </is>
      </c>
      <c r="E236" s="104" t="n"/>
      <c r="F236" s="127" t="n"/>
    </row>
    <row r="237" ht="18.25" customHeight="1" s="105">
      <c r="A237" s="138">
        <f>A236+1</f>
        <v/>
      </c>
      <c r="B237" s="137" t="n"/>
      <c r="C237" s="104" t="n"/>
      <c r="D237" s="112" t="inlineStr">
        <is>
          <t>#</t>
        </is>
      </c>
      <c r="E237" s="104" t="n"/>
      <c r="F237" s="127" t="n"/>
    </row>
    <row r="238" ht="18.25" customHeight="1" s="105">
      <c r="A238" s="138">
        <f>A237+1</f>
        <v/>
      </c>
      <c r="B238" s="137" t="n"/>
      <c r="C238" s="104" t="n"/>
      <c r="D238" s="112" t="inlineStr">
        <is>
          <t>#</t>
        </is>
      </c>
      <c r="E238" s="104" t="n"/>
      <c r="F238" s="127" t="n"/>
    </row>
    <row r="239" ht="18.25" customHeight="1" s="105">
      <c r="A239" s="138">
        <f>A238+1</f>
        <v/>
      </c>
      <c r="B239" s="137" t="n"/>
      <c r="C239" s="104" t="n"/>
      <c r="D239" s="112" t="inlineStr">
        <is>
          <t>#</t>
        </is>
      </c>
      <c r="E239" s="104" t="n"/>
      <c r="F239" s="127" t="n"/>
    </row>
    <row r="240" ht="18.25" customHeight="1" s="105">
      <c r="A240" s="138">
        <f>A239+1</f>
        <v/>
      </c>
      <c r="B240" s="137" t="n"/>
      <c r="C240" s="104" t="n"/>
      <c r="D240" s="112" t="inlineStr">
        <is>
          <t>#</t>
        </is>
      </c>
      <c r="E240" s="104" t="n"/>
      <c r="F240" s="127" t="n"/>
    </row>
    <row r="241" ht="18.25" customHeight="1" s="105">
      <c r="A241" s="138">
        <f>A240+1</f>
        <v/>
      </c>
      <c r="B241" s="137" t="n"/>
      <c r="C241" s="104" t="n"/>
      <c r="D241" s="112" t="inlineStr">
        <is>
          <t>#</t>
        </is>
      </c>
      <c r="E241" s="104" t="n"/>
      <c r="F241" s="127" t="n"/>
    </row>
    <row r="242" ht="18.25" customHeight="1" s="105">
      <c r="A242" s="138">
        <f>A241+1</f>
        <v/>
      </c>
      <c r="B242" s="137" t="n"/>
      <c r="C242" s="104" t="n"/>
      <c r="D242" s="112" t="inlineStr">
        <is>
          <t>#</t>
        </is>
      </c>
      <c r="E242" s="104" t="n"/>
      <c r="F242" s="127" t="n"/>
    </row>
    <row r="243" ht="18.25" customHeight="1" s="105">
      <c r="A243" s="138">
        <f>A242+1</f>
        <v/>
      </c>
      <c r="B243" s="137" t="n"/>
      <c r="C243" s="104" t="n"/>
      <c r="D243" s="112" t="inlineStr">
        <is>
          <t>#</t>
        </is>
      </c>
      <c r="E243" s="104" t="n"/>
      <c r="F243" s="127" t="n"/>
    </row>
    <row r="244" ht="18.25" customHeight="1" s="105">
      <c r="A244" s="138">
        <f>A243+1</f>
        <v/>
      </c>
      <c r="B244" s="137" t="n"/>
      <c r="C244" s="104" t="n"/>
      <c r="D244" s="112" t="inlineStr">
        <is>
          <t>#</t>
        </is>
      </c>
      <c r="E244" s="104" t="n"/>
      <c r="F244" s="127" t="n"/>
    </row>
    <row r="245" ht="18.25" customHeight="1" s="105">
      <c r="A245" s="138">
        <f>A244+1</f>
        <v/>
      </c>
      <c r="B245" s="137" t="n"/>
      <c r="C245" s="104" t="n"/>
      <c r="D245" s="112" t="inlineStr">
        <is>
          <t>#</t>
        </is>
      </c>
      <c r="E245" s="104" t="n"/>
      <c r="F245" s="127" t="n"/>
    </row>
    <row r="246" ht="18.25" customHeight="1" s="105">
      <c r="A246" s="138">
        <f>A245+1</f>
        <v/>
      </c>
      <c r="B246" s="137" t="n"/>
      <c r="C246" s="104" t="n"/>
      <c r="D246" s="112" t="inlineStr">
        <is>
          <t>#</t>
        </is>
      </c>
      <c r="E246" s="104" t="n"/>
      <c r="F246" s="127" t="n"/>
    </row>
    <row r="247" ht="18.25" customHeight="1" s="105">
      <c r="A247" s="138">
        <f>A246+1</f>
        <v/>
      </c>
      <c r="B247" s="137" t="n"/>
      <c r="C247" s="104" t="n"/>
      <c r="D247" s="112" t="inlineStr">
        <is>
          <t>#</t>
        </is>
      </c>
      <c r="E247" s="104" t="n"/>
      <c r="F247" s="127" t="n"/>
    </row>
    <row r="248" ht="18.25" customHeight="1" s="105">
      <c r="A248" s="138">
        <f>A247+1</f>
        <v/>
      </c>
      <c r="B248" s="137" t="n"/>
      <c r="C248" s="104" t="n"/>
      <c r="D248" s="112" t="inlineStr">
        <is>
          <t>#</t>
        </is>
      </c>
      <c r="E248" s="104" t="n"/>
      <c r="F248" s="127" t="n"/>
    </row>
    <row r="249" ht="18.25" customHeight="1" s="105">
      <c r="A249" s="138">
        <f>A248+1</f>
        <v/>
      </c>
      <c r="B249" s="137" t="n"/>
      <c r="C249" s="104" t="n"/>
      <c r="D249" s="112" t="inlineStr">
        <is>
          <t>#</t>
        </is>
      </c>
      <c r="E249" s="104" t="n"/>
      <c r="F249" s="127" t="n"/>
    </row>
    <row r="250" ht="18.25" customHeight="1" s="105">
      <c r="A250" s="138">
        <f>A249+1</f>
        <v/>
      </c>
      <c r="B250" s="137" t="n"/>
      <c r="C250" s="104" t="n"/>
      <c r="D250" s="112" t="inlineStr">
        <is>
          <t>#</t>
        </is>
      </c>
      <c r="E250" s="104" t="n"/>
      <c r="F250" s="127" t="n"/>
    </row>
    <row r="251" ht="18.25" customHeight="1" s="105">
      <c r="A251" s="138">
        <f>A250+1</f>
        <v/>
      </c>
      <c r="B251" s="137" t="n"/>
      <c r="C251" s="104" t="n"/>
      <c r="D251" s="112" t="inlineStr">
        <is>
          <t>#</t>
        </is>
      </c>
      <c r="E251" s="104" t="n"/>
      <c r="F251" s="127" t="n"/>
    </row>
    <row r="252" ht="18.25" customHeight="1" s="105">
      <c r="A252" s="138">
        <f>A251+1</f>
        <v/>
      </c>
      <c r="B252" s="137" t="n"/>
      <c r="C252" s="104" t="n"/>
      <c r="D252" s="112" t="inlineStr">
        <is>
          <t>#</t>
        </is>
      </c>
      <c r="E252" s="104" t="n"/>
      <c r="F252" s="127" t="n"/>
    </row>
    <row r="253" ht="18.25" customHeight="1" s="105">
      <c r="A253" s="138">
        <f>A252+1</f>
        <v/>
      </c>
      <c r="B253" s="137" t="n"/>
      <c r="C253" s="104" t="n"/>
      <c r="D253" s="112" t="inlineStr">
        <is>
          <t>#</t>
        </is>
      </c>
      <c r="E253" s="104" t="n"/>
      <c r="F253" s="127" t="n"/>
    </row>
    <row r="254" ht="18.25" customHeight="1" s="105">
      <c r="A254" s="138">
        <f>A253+1</f>
        <v/>
      </c>
      <c r="B254" s="137" t="n"/>
      <c r="C254" s="104" t="n"/>
      <c r="D254" s="112" t="inlineStr">
        <is>
          <t>#</t>
        </is>
      </c>
      <c r="E254" s="104" t="n"/>
      <c r="F254" s="127" t="n"/>
    </row>
    <row r="255" ht="18.25" customHeight="1" s="105">
      <c r="A255" s="138">
        <f>A254+1</f>
        <v/>
      </c>
      <c r="B255" s="137" t="n"/>
      <c r="C255" s="104" t="n"/>
      <c r="D255" s="112" t="inlineStr">
        <is>
          <t>#</t>
        </is>
      </c>
      <c r="E255" s="104" t="n"/>
      <c r="F255" s="127" t="n"/>
    </row>
    <row r="256" ht="18.25" customHeight="1" s="105">
      <c r="A256" s="138">
        <f>A255+1</f>
        <v/>
      </c>
      <c r="B256" s="137" t="n"/>
      <c r="C256" s="104" t="n"/>
      <c r="D256" s="112" t="inlineStr">
        <is>
          <t>#</t>
        </is>
      </c>
      <c r="E256" s="104" t="n"/>
      <c r="F256" s="127" t="n"/>
    </row>
    <row r="257" ht="18.25" customHeight="1" s="105">
      <c r="A257" s="138">
        <f>A256+1</f>
        <v/>
      </c>
      <c r="B257" s="137" t="n"/>
      <c r="C257" s="104" t="n"/>
      <c r="D257" s="112" t="inlineStr">
        <is>
          <t>#</t>
        </is>
      </c>
      <c r="E257" s="104" t="n"/>
      <c r="F257" s="127" t="n"/>
    </row>
    <row r="258" ht="18.25" customHeight="1" s="105">
      <c r="A258" s="138">
        <f>A257+1</f>
        <v/>
      </c>
      <c r="B258" s="137" t="n"/>
      <c r="C258" s="104" t="n"/>
      <c r="D258" s="112" t="inlineStr">
        <is>
          <t>#</t>
        </is>
      </c>
      <c r="E258" s="104" t="n"/>
      <c r="F258" s="127" t="n"/>
    </row>
    <row r="259" ht="18.25" customHeight="1" s="105">
      <c r="A259" s="138">
        <f>A258+1</f>
        <v/>
      </c>
      <c r="B259" s="137" t="n"/>
      <c r="C259" s="104" t="n"/>
      <c r="D259" s="112" t="inlineStr">
        <is>
          <t>#</t>
        </is>
      </c>
      <c r="E259" s="104" t="n"/>
      <c r="F259" s="127" t="n"/>
    </row>
    <row r="260" ht="18.25" customHeight="1" s="105">
      <c r="A260" s="138">
        <f>A259+1</f>
        <v/>
      </c>
      <c r="B260" s="137" t="n"/>
      <c r="C260" s="104" t="n"/>
      <c r="D260" s="112" t="inlineStr">
        <is>
          <t>#</t>
        </is>
      </c>
      <c r="E260" s="104" t="n"/>
      <c r="F260" s="127" t="n"/>
    </row>
    <row r="261" ht="18.25" customHeight="1" s="105">
      <c r="A261" s="138">
        <f>A260+1</f>
        <v/>
      </c>
      <c r="B261" s="137" t="n"/>
      <c r="C261" s="104" t="n"/>
      <c r="D261" s="112" t="inlineStr">
        <is>
          <t>#</t>
        </is>
      </c>
      <c r="E261" s="104" t="n"/>
      <c r="F261" s="127" t="n"/>
    </row>
    <row r="262" ht="18.25" customHeight="1" s="105">
      <c r="A262" s="138">
        <f>A261+1</f>
        <v/>
      </c>
      <c r="B262" s="137" t="n"/>
      <c r="C262" s="104" t="n"/>
      <c r="D262" s="112" t="inlineStr">
        <is>
          <t>#</t>
        </is>
      </c>
      <c r="E262" s="104" t="n"/>
      <c r="F262" s="127" t="n"/>
    </row>
    <row r="263" ht="18.25" customHeight="1" s="105">
      <c r="A263" s="138">
        <f>A262+1</f>
        <v/>
      </c>
      <c r="B263" s="137" t="n"/>
      <c r="C263" s="104" t="n"/>
      <c r="D263" s="112" t="inlineStr">
        <is>
          <t>#</t>
        </is>
      </c>
      <c r="E263" s="104" t="n"/>
      <c r="F263" s="127" t="n"/>
    </row>
    <row r="264" ht="18.25" customHeight="1" s="105">
      <c r="A264" s="138">
        <f>A263+1</f>
        <v/>
      </c>
      <c r="B264" s="137" t="n"/>
      <c r="C264" s="104" t="n"/>
      <c r="D264" s="112" t="inlineStr">
        <is>
          <t>#</t>
        </is>
      </c>
      <c r="E264" s="104" t="n"/>
      <c r="F264" s="127" t="n"/>
    </row>
    <row r="265" ht="18.25" customHeight="1" s="105">
      <c r="A265" s="138">
        <f>A264+1</f>
        <v/>
      </c>
      <c r="B265" s="137" t="n"/>
      <c r="C265" s="104" t="n"/>
      <c r="D265" s="112" t="inlineStr">
        <is>
          <t>#</t>
        </is>
      </c>
      <c r="E265" s="104" t="n"/>
      <c r="F265" s="127" t="n"/>
    </row>
    <row r="266" ht="18.25" customHeight="1" s="105">
      <c r="A266" s="138">
        <f>A265+1</f>
        <v/>
      </c>
      <c r="B266" s="137" t="n"/>
      <c r="C266" s="104" t="n"/>
      <c r="D266" s="112" t="inlineStr">
        <is>
          <t>#</t>
        </is>
      </c>
      <c r="E266" s="104" t="n"/>
      <c r="F266" s="127" t="n"/>
    </row>
    <row r="267" ht="18.25" customHeight="1" s="105">
      <c r="A267" s="138">
        <f>A266+1</f>
        <v/>
      </c>
      <c r="B267" s="137" t="n"/>
      <c r="C267" s="104" t="n"/>
      <c r="D267" s="112" t="inlineStr">
        <is>
          <t>#</t>
        </is>
      </c>
      <c r="E267" s="104" t="n"/>
      <c r="F267" s="127" t="n"/>
    </row>
    <row r="268" ht="18.25" customHeight="1" s="105">
      <c r="A268" s="138">
        <f>A267+1</f>
        <v/>
      </c>
      <c r="B268" s="137" t="n"/>
      <c r="C268" s="104" t="n"/>
      <c r="D268" s="112" t="inlineStr">
        <is>
          <t>#</t>
        </is>
      </c>
      <c r="E268" s="104" t="n"/>
      <c r="F268" s="127" t="n"/>
    </row>
    <row r="269" ht="18.25" customHeight="1" s="105">
      <c r="A269" s="138">
        <f>A268+1</f>
        <v/>
      </c>
      <c r="B269" s="137" t="n"/>
      <c r="C269" s="104" t="n"/>
      <c r="D269" s="112" t="inlineStr">
        <is>
          <t>#</t>
        </is>
      </c>
      <c r="E269" s="104" t="n"/>
      <c r="F269" s="127" t="n"/>
    </row>
    <row r="270" ht="18.25" customHeight="1" s="105">
      <c r="A270" s="138">
        <f>A269+1</f>
        <v/>
      </c>
      <c r="B270" s="137" t="n"/>
      <c r="C270" s="104" t="n"/>
      <c r="D270" s="112" t="inlineStr">
        <is>
          <t>#</t>
        </is>
      </c>
      <c r="E270" s="104" t="n"/>
      <c r="F270" s="127" t="n"/>
    </row>
    <row r="271" ht="18.25" customHeight="1" s="105">
      <c r="A271" s="138">
        <f>A270+1</f>
        <v/>
      </c>
      <c r="B271" s="137" t="n"/>
      <c r="C271" s="104" t="n"/>
      <c r="D271" s="112" t="inlineStr">
        <is>
          <t>#</t>
        </is>
      </c>
      <c r="E271" s="104" t="n"/>
      <c r="F271" s="127" t="n"/>
    </row>
    <row r="272" ht="18.25" customHeight="1" s="105">
      <c r="A272" s="138">
        <f>A271+1</f>
        <v/>
      </c>
      <c r="B272" s="137" t="n"/>
      <c r="C272" s="104" t="n"/>
      <c r="D272" s="112" t="inlineStr">
        <is>
          <t>#</t>
        </is>
      </c>
      <c r="E272" s="104" t="n"/>
      <c r="F272" s="127" t="n"/>
    </row>
    <row r="273" ht="18.25" customHeight="1" s="105">
      <c r="A273" s="138">
        <f>A272+1</f>
        <v/>
      </c>
      <c r="B273" s="137" t="n"/>
      <c r="C273" s="104" t="n"/>
      <c r="D273" s="112" t="inlineStr">
        <is>
          <t>#</t>
        </is>
      </c>
      <c r="E273" s="104" t="n"/>
      <c r="F273" s="127" t="n"/>
    </row>
    <row r="274" ht="18.25" customHeight="1" s="105">
      <c r="A274" s="138">
        <f>A273+1</f>
        <v/>
      </c>
      <c r="B274" s="137" t="n"/>
      <c r="C274" s="104" t="n"/>
      <c r="D274" s="112" t="inlineStr">
        <is>
          <t>#</t>
        </is>
      </c>
      <c r="E274" s="104" t="n"/>
      <c r="F274" s="127" t="n"/>
    </row>
    <row r="275" ht="18.25" customHeight="1" s="105">
      <c r="A275" s="138">
        <f>A274+1</f>
        <v/>
      </c>
      <c r="B275" s="137" t="n"/>
      <c r="C275" s="104" t="n"/>
      <c r="D275" s="112" t="inlineStr">
        <is>
          <t>#</t>
        </is>
      </c>
      <c r="E275" s="104" t="n"/>
      <c r="F275" s="127" t="n"/>
    </row>
    <row r="276" ht="18.25" customHeight="1" s="105">
      <c r="A276" s="138">
        <f>A275+1</f>
        <v/>
      </c>
      <c r="B276" s="137" t="n"/>
      <c r="C276" s="104" t="n"/>
      <c r="D276" s="112" t="inlineStr">
        <is>
          <t>#</t>
        </is>
      </c>
      <c r="E276" s="104" t="n"/>
      <c r="F276" s="127" t="n"/>
    </row>
    <row r="277" ht="18.25" customHeight="1" s="105">
      <c r="A277" s="138">
        <f>A276+1</f>
        <v/>
      </c>
      <c r="B277" s="137" t="n"/>
      <c r="C277" s="104" t="n"/>
      <c r="D277" s="112" t="inlineStr">
        <is>
          <t>#</t>
        </is>
      </c>
      <c r="E277" s="104" t="n"/>
      <c r="F277" s="127" t="n"/>
    </row>
    <row r="278" ht="18.25" customHeight="1" s="105">
      <c r="A278" s="138">
        <f>A277+1</f>
        <v/>
      </c>
      <c r="B278" s="137" t="n"/>
      <c r="C278" s="104" t="n"/>
      <c r="D278" s="112" t="inlineStr">
        <is>
          <t>#</t>
        </is>
      </c>
      <c r="E278" s="104" t="n"/>
      <c r="F278" s="127" t="n"/>
    </row>
    <row r="279" ht="18.25" customHeight="1" s="105">
      <c r="A279" s="138">
        <f>A278+1</f>
        <v/>
      </c>
      <c r="B279" s="137" t="n"/>
      <c r="C279" s="104" t="n"/>
      <c r="D279" s="112" t="inlineStr">
        <is>
          <t>#</t>
        </is>
      </c>
      <c r="E279" s="104" t="n"/>
      <c r="F279" s="127" t="n"/>
    </row>
    <row r="280" ht="18.25" customHeight="1" s="105">
      <c r="A280" s="138">
        <f>A279+1</f>
        <v/>
      </c>
      <c r="B280" s="137" t="n"/>
      <c r="C280" s="104" t="n"/>
      <c r="D280" s="112" t="inlineStr">
        <is>
          <t>#</t>
        </is>
      </c>
      <c r="E280" s="104" t="n"/>
      <c r="F280" s="127" t="n"/>
    </row>
    <row r="281" ht="18.25" customHeight="1" s="105">
      <c r="A281" s="138">
        <f>A280+1</f>
        <v/>
      </c>
      <c r="B281" s="137" t="n"/>
      <c r="C281" s="104" t="n"/>
      <c r="D281" s="112" t="inlineStr">
        <is>
          <t>#</t>
        </is>
      </c>
      <c r="E281" s="104" t="n"/>
      <c r="F281" s="127" t="n"/>
    </row>
    <row r="282" ht="18.25" customHeight="1" s="105">
      <c r="A282" s="138">
        <f>A281+1</f>
        <v/>
      </c>
      <c r="B282" s="137" t="n"/>
      <c r="C282" s="104" t="n"/>
      <c r="D282" s="112" t="inlineStr">
        <is>
          <t>#</t>
        </is>
      </c>
      <c r="E282" s="104" t="n"/>
      <c r="F282" s="127" t="n"/>
    </row>
    <row r="283" ht="18.25" customHeight="1" s="105">
      <c r="A283" s="138">
        <f>A282+1</f>
        <v/>
      </c>
      <c r="B283" s="137" t="n"/>
      <c r="C283" s="104" t="n"/>
      <c r="D283" s="112" t="inlineStr">
        <is>
          <t>#</t>
        </is>
      </c>
      <c r="E283" s="104" t="n"/>
      <c r="F283" s="127" t="n"/>
    </row>
    <row r="284" ht="18.25" customHeight="1" s="105">
      <c r="A284" s="138">
        <f>A283+1</f>
        <v/>
      </c>
      <c r="B284" s="137" t="n"/>
      <c r="C284" s="104" t="n"/>
      <c r="D284" s="112" t="inlineStr">
        <is>
          <t>#</t>
        </is>
      </c>
      <c r="E284" s="104" t="n"/>
      <c r="F284" s="127" t="n"/>
    </row>
    <row r="285" ht="18.25" customHeight="1" s="105">
      <c r="A285" s="138">
        <f>A284+1</f>
        <v/>
      </c>
      <c r="B285" s="137" t="n"/>
      <c r="C285" s="104" t="n"/>
      <c r="D285" s="112" t="inlineStr">
        <is>
          <t>#</t>
        </is>
      </c>
      <c r="E285" s="104" t="n"/>
      <c r="F285" s="127" t="n"/>
    </row>
    <row r="286" ht="18.25" customHeight="1" s="105">
      <c r="A286" s="138">
        <f>A285+1</f>
        <v/>
      </c>
      <c r="B286" s="137" t="n"/>
      <c r="C286" s="104" t="n"/>
      <c r="D286" s="112" t="inlineStr">
        <is>
          <t>#</t>
        </is>
      </c>
      <c r="E286" s="104" t="n"/>
      <c r="F286" s="127" t="n"/>
    </row>
    <row r="287" ht="18.25" customHeight="1" s="105">
      <c r="A287" s="138">
        <f>A286+1</f>
        <v/>
      </c>
      <c r="B287" s="137" t="n"/>
      <c r="C287" s="104" t="n"/>
      <c r="D287" s="112" t="inlineStr">
        <is>
          <t>#</t>
        </is>
      </c>
      <c r="E287" s="104" t="n"/>
      <c r="F287" s="127" t="n"/>
    </row>
    <row r="288" ht="18.25" customHeight="1" s="105">
      <c r="A288" s="138">
        <f>A287+1</f>
        <v/>
      </c>
      <c r="B288" s="137" t="n"/>
      <c r="C288" s="104" t="n"/>
      <c r="D288" s="112" t="inlineStr">
        <is>
          <t>#</t>
        </is>
      </c>
      <c r="E288" s="104" t="n"/>
      <c r="F288" s="127" t="n"/>
    </row>
    <row r="289" ht="18.25" customHeight="1" s="105">
      <c r="A289" s="138">
        <f>A288+1</f>
        <v/>
      </c>
      <c r="B289" s="137" t="n"/>
      <c r="C289" s="104" t="n"/>
      <c r="D289" s="112" t="inlineStr">
        <is>
          <t>#</t>
        </is>
      </c>
      <c r="E289" s="104" t="n"/>
      <c r="F289" s="127" t="n"/>
    </row>
    <row r="290" ht="18.25" customHeight="1" s="105">
      <c r="A290" s="138">
        <f>A289+1</f>
        <v/>
      </c>
      <c r="B290" s="137" t="n"/>
      <c r="C290" s="104" t="n"/>
      <c r="D290" s="112" t="inlineStr">
        <is>
          <t>#</t>
        </is>
      </c>
      <c r="E290" s="104" t="n"/>
      <c r="F290" s="127" t="n"/>
    </row>
    <row r="291" ht="18.25" customHeight="1" s="105">
      <c r="A291" s="138">
        <f>A290+1</f>
        <v/>
      </c>
      <c r="B291" s="137" t="n"/>
      <c r="C291" s="104" t="n"/>
      <c r="D291" s="112" t="inlineStr">
        <is>
          <t>#</t>
        </is>
      </c>
      <c r="E291" s="104" t="n"/>
      <c r="F291" s="127" t="n"/>
    </row>
    <row r="292" ht="18.25" customHeight="1" s="105">
      <c r="A292" s="138">
        <f>A291+1</f>
        <v/>
      </c>
      <c r="B292" s="137" t="n"/>
      <c r="C292" s="104" t="n"/>
      <c r="D292" s="112" t="inlineStr">
        <is>
          <t>#</t>
        </is>
      </c>
      <c r="E292" s="104" t="n"/>
      <c r="F292" s="127" t="n"/>
    </row>
    <row r="293" ht="18.25" customHeight="1" s="105">
      <c r="A293" s="138">
        <f>A292+1</f>
        <v/>
      </c>
      <c r="B293" s="137" t="n"/>
      <c r="C293" s="104" t="n"/>
      <c r="D293" s="112" t="inlineStr">
        <is>
          <t>#</t>
        </is>
      </c>
      <c r="E293" s="104" t="n"/>
      <c r="F293" s="127" t="n"/>
    </row>
    <row r="294" ht="18.25" customHeight="1" s="105">
      <c r="A294" s="138">
        <f>A293+1</f>
        <v/>
      </c>
      <c r="B294" s="137" t="n"/>
      <c r="C294" s="104" t="n"/>
      <c r="D294" s="112" t="inlineStr">
        <is>
          <t>#</t>
        </is>
      </c>
      <c r="E294" s="104" t="n"/>
      <c r="F294" s="127" t="n"/>
    </row>
    <row r="295" ht="18.25" customHeight="1" s="105">
      <c r="A295" s="138">
        <f>A294+1</f>
        <v/>
      </c>
      <c r="B295" s="137" t="n"/>
      <c r="C295" s="104" t="n"/>
      <c r="D295" s="112" t="inlineStr">
        <is>
          <t>#</t>
        </is>
      </c>
      <c r="E295" s="104" t="n"/>
      <c r="F295" s="127" t="n"/>
    </row>
    <row r="296" ht="18.25" customHeight="1" s="105">
      <c r="A296" s="138">
        <f>A295+1</f>
        <v/>
      </c>
      <c r="B296" s="137" t="n"/>
      <c r="C296" s="104" t="n"/>
      <c r="D296" s="112" t="inlineStr">
        <is>
          <t>#</t>
        </is>
      </c>
      <c r="E296" s="104" t="n"/>
      <c r="F296" s="127" t="n"/>
    </row>
    <row r="297" ht="18.25" customHeight="1" s="105">
      <c r="A297" s="138">
        <f>A296+1</f>
        <v/>
      </c>
      <c r="B297" s="137" t="n"/>
      <c r="C297" s="104" t="n"/>
      <c r="D297" s="112" t="inlineStr">
        <is>
          <t>#</t>
        </is>
      </c>
      <c r="E297" s="104" t="n"/>
      <c r="F297" s="127" t="n"/>
    </row>
    <row r="298" ht="18.25" customHeight="1" s="105">
      <c r="A298" s="138">
        <f>A297+1</f>
        <v/>
      </c>
      <c r="B298" s="137" t="n"/>
      <c r="C298" s="104" t="n"/>
      <c r="D298" s="112" t="inlineStr">
        <is>
          <t>#</t>
        </is>
      </c>
      <c r="E298" s="104" t="n"/>
      <c r="F298" s="127" t="n"/>
    </row>
    <row r="299" ht="18.25" customHeight="1" s="105">
      <c r="A299" s="138">
        <f>A298+1</f>
        <v/>
      </c>
      <c r="B299" s="137" t="n"/>
      <c r="C299" s="104" t="n"/>
      <c r="D299" s="112" t="inlineStr">
        <is>
          <t>#</t>
        </is>
      </c>
      <c r="E299" s="104" t="n"/>
      <c r="F299" s="127" t="n"/>
    </row>
    <row r="300" ht="18.25" customHeight="1" s="105">
      <c r="A300" s="138">
        <f>A299+1</f>
        <v/>
      </c>
      <c r="B300" s="137" t="n"/>
      <c r="C300" s="104" t="n"/>
      <c r="D300" s="112" t="inlineStr">
        <is>
          <t>#</t>
        </is>
      </c>
      <c r="E300" s="104" t="n"/>
      <c r="F300" s="127" t="n"/>
    </row>
    <row r="301" ht="18.25" customHeight="1" s="105">
      <c r="A301" s="138">
        <f>A300+1</f>
        <v/>
      </c>
      <c r="B301" s="137" t="n"/>
      <c r="C301" s="104" t="n"/>
      <c r="D301" s="112" t="inlineStr">
        <is>
          <t>#</t>
        </is>
      </c>
      <c r="E301" s="104" t="n"/>
      <c r="F301" s="127" t="n"/>
    </row>
    <row r="302" ht="18.25" customHeight="1" s="105">
      <c r="A302" s="138">
        <f>A301+1</f>
        <v/>
      </c>
      <c r="B302" s="137" t="n"/>
      <c r="C302" s="104" t="n"/>
      <c r="D302" s="112" t="inlineStr">
        <is>
          <t>#</t>
        </is>
      </c>
      <c r="E302" s="104" t="n"/>
      <c r="F302" s="127" t="n"/>
    </row>
    <row r="303" ht="18.25" customHeight="1" s="105">
      <c r="A303" s="138">
        <f>A302+1</f>
        <v/>
      </c>
      <c r="B303" s="137" t="n"/>
      <c r="C303" s="104" t="n"/>
      <c r="D303" s="112" t="inlineStr">
        <is>
          <t>#</t>
        </is>
      </c>
      <c r="E303" s="104" t="n"/>
      <c r="F303" s="127" t="n"/>
    </row>
    <row r="304" ht="18.25" customHeight="1" s="105">
      <c r="A304" s="138">
        <f>A303+1</f>
        <v/>
      </c>
      <c r="B304" s="137" t="n"/>
      <c r="C304" s="104" t="n"/>
      <c r="D304" s="112" t="inlineStr">
        <is>
          <t>#</t>
        </is>
      </c>
      <c r="E304" s="104" t="n"/>
      <c r="F304" s="127" t="n"/>
    </row>
    <row r="305" ht="18.25" customHeight="1" s="105">
      <c r="A305" s="138">
        <f>A304+1</f>
        <v/>
      </c>
      <c r="B305" s="137" t="n"/>
      <c r="C305" s="104" t="n"/>
      <c r="D305" s="112" t="inlineStr">
        <is>
          <t>#</t>
        </is>
      </c>
      <c r="E305" s="104" t="n"/>
      <c r="F305" s="127" t="n"/>
    </row>
    <row r="306" ht="18.25" customHeight="1" s="105">
      <c r="A306" s="138">
        <f>A305+1</f>
        <v/>
      </c>
      <c r="B306" s="137" t="n"/>
      <c r="C306" s="104" t="n"/>
      <c r="D306" s="112" t="inlineStr">
        <is>
          <t>#</t>
        </is>
      </c>
      <c r="E306" s="104" t="n"/>
      <c r="F306" s="127" t="n"/>
    </row>
    <row r="307" ht="18.25" customHeight="1" s="105">
      <c r="A307" s="138">
        <f>A306+1</f>
        <v/>
      </c>
      <c r="B307" s="137" t="n"/>
      <c r="C307" s="104" t="n"/>
      <c r="D307" s="112" t="inlineStr">
        <is>
          <t>#</t>
        </is>
      </c>
      <c r="E307" s="104" t="n"/>
      <c r="F307" s="127" t="n"/>
    </row>
    <row r="308" ht="18.25" customHeight="1" s="105">
      <c r="A308" s="138">
        <f>A307+1</f>
        <v/>
      </c>
      <c r="B308" s="137" t="n"/>
      <c r="C308" s="104" t="n"/>
      <c r="D308" s="112" t="inlineStr">
        <is>
          <t>#</t>
        </is>
      </c>
      <c r="E308" s="104" t="n"/>
      <c r="F308" s="127" t="n"/>
    </row>
    <row r="309" ht="18.25" customHeight="1" s="105">
      <c r="A309" s="138">
        <f>A308+1</f>
        <v/>
      </c>
      <c r="B309" s="137" t="n"/>
      <c r="C309" s="104" t="n"/>
      <c r="D309" s="112" t="inlineStr">
        <is>
          <t>#</t>
        </is>
      </c>
      <c r="E309" s="104" t="n"/>
      <c r="F309" s="127" t="n"/>
    </row>
    <row r="310" ht="18.25" customHeight="1" s="105">
      <c r="A310" s="138">
        <f>A309+1</f>
        <v/>
      </c>
      <c r="B310" s="137" t="n"/>
      <c r="C310" s="104" t="n"/>
      <c r="D310" s="112" t="inlineStr">
        <is>
          <t>#</t>
        </is>
      </c>
      <c r="E310" s="104" t="n"/>
      <c r="F310" s="127" t="n"/>
    </row>
    <row r="311" ht="18.25" customHeight="1" s="105">
      <c r="A311" s="138">
        <f>A310+1</f>
        <v/>
      </c>
      <c r="B311" s="137" t="n"/>
      <c r="C311" s="104" t="n"/>
      <c r="D311" s="112" t="inlineStr">
        <is>
          <t>#</t>
        </is>
      </c>
      <c r="E311" s="104" t="n"/>
      <c r="F311" s="127" t="n"/>
    </row>
    <row r="312" ht="18.25" customHeight="1" s="105">
      <c r="A312" s="138">
        <f>A311+1</f>
        <v/>
      </c>
      <c r="B312" s="137" t="n"/>
      <c r="C312" s="104" t="n"/>
      <c r="D312" s="112" t="inlineStr">
        <is>
          <t>#</t>
        </is>
      </c>
      <c r="E312" s="104" t="n"/>
      <c r="F312" s="127" t="n"/>
    </row>
    <row r="313" ht="18.25" customHeight="1" s="105">
      <c r="A313" s="138">
        <f>A312+1</f>
        <v/>
      </c>
      <c r="B313" s="137" t="n"/>
      <c r="C313" s="104" t="n"/>
      <c r="D313" s="112" t="inlineStr">
        <is>
          <t>#</t>
        </is>
      </c>
      <c r="E313" s="104" t="n"/>
      <c r="F313" s="127" t="n"/>
    </row>
    <row r="314" ht="18.25" customHeight="1" s="105">
      <c r="A314" s="138">
        <f>A313+1</f>
        <v/>
      </c>
      <c r="B314" s="137" t="n"/>
      <c r="C314" s="104" t="n"/>
      <c r="D314" s="112" t="inlineStr">
        <is>
          <t>#</t>
        </is>
      </c>
      <c r="E314" s="104" t="n"/>
      <c r="F314" s="127" t="n"/>
    </row>
    <row r="315" ht="18.25" customHeight="1" s="105">
      <c r="A315" s="138">
        <f>A314+1</f>
        <v/>
      </c>
      <c r="B315" s="137" t="n"/>
      <c r="C315" s="104" t="n"/>
      <c r="D315" s="112" t="inlineStr">
        <is>
          <t>#</t>
        </is>
      </c>
      <c r="E315" s="104" t="n"/>
      <c r="F315" s="127" t="n"/>
    </row>
    <row r="316" ht="18.25" customHeight="1" s="105">
      <c r="A316" s="138">
        <f>A315+1</f>
        <v/>
      </c>
      <c r="B316" s="137" t="n"/>
      <c r="C316" s="104" t="n"/>
      <c r="D316" s="112" t="inlineStr">
        <is>
          <t>#</t>
        </is>
      </c>
      <c r="E316" s="104" t="n"/>
      <c r="F316" s="127" t="n"/>
    </row>
    <row r="317" ht="18.25" customHeight="1" s="105">
      <c r="A317" s="138">
        <f>A316+1</f>
        <v/>
      </c>
      <c r="B317" s="137" t="n"/>
      <c r="C317" s="104" t="n"/>
      <c r="D317" s="112" t="inlineStr">
        <is>
          <t>#</t>
        </is>
      </c>
      <c r="E317" s="104" t="n"/>
      <c r="F317" s="127" t="n"/>
    </row>
    <row r="318" ht="18.25" customHeight="1" s="105">
      <c r="A318" s="138">
        <f>A317+1</f>
        <v/>
      </c>
      <c r="B318" s="137" t="n"/>
      <c r="C318" s="104" t="n"/>
      <c r="D318" s="112" t="inlineStr">
        <is>
          <t>#</t>
        </is>
      </c>
      <c r="E318" s="104" t="n"/>
      <c r="F318" s="127" t="n"/>
    </row>
    <row r="319" ht="18.25" customHeight="1" s="105">
      <c r="A319" s="138">
        <f>A318+1</f>
        <v/>
      </c>
      <c r="B319" s="137" t="n"/>
      <c r="C319" s="104" t="n"/>
      <c r="D319" s="112" t="inlineStr">
        <is>
          <t>#</t>
        </is>
      </c>
      <c r="E319" s="104" t="n"/>
      <c r="F319" s="127" t="n"/>
    </row>
    <row r="320" ht="18.25" customHeight="1" s="105">
      <c r="A320" s="138">
        <f>A319+1</f>
        <v/>
      </c>
      <c r="B320" s="137" t="n"/>
      <c r="C320" s="104" t="n"/>
      <c r="D320" s="112" t="inlineStr">
        <is>
          <t>#</t>
        </is>
      </c>
      <c r="E320" s="104" t="n"/>
      <c r="F320" s="127" t="n"/>
    </row>
    <row r="321" ht="18.25" customHeight="1" s="105">
      <c r="A321" s="138">
        <f>A320+1</f>
        <v/>
      </c>
      <c r="B321" s="137" t="n"/>
      <c r="C321" s="104" t="n"/>
      <c r="D321" s="112" t="inlineStr">
        <is>
          <t>#</t>
        </is>
      </c>
      <c r="E321" s="104" t="n"/>
      <c r="F321" s="127" t="n"/>
    </row>
    <row r="322" ht="18.25" customHeight="1" s="105">
      <c r="A322" s="138">
        <f>A321+1</f>
        <v/>
      </c>
      <c r="B322" s="137" t="n"/>
      <c r="C322" s="104" t="n"/>
      <c r="D322" s="112" t="inlineStr">
        <is>
          <t>#</t>
        </is>
      </c>
      <c r="E322" s="104" t="n"/>
      <c r="F322" s="127" t="n"/>
    </row>
    <row r="323" ht="18.25" customHeight="1" s="105">
      <c r="A323" s="138">
        <f>A322+1</f>
        <v/>
      </c>
      <c r="B323" s="137" t="n"/>
      <c r="C323" s="104" t="n"/>
      <c r="D323" s="112" t="inlineStr">
        <is>
          <t>#</t>
        </is>
      </c>
      <c r="E323" s="104" t="n"/>
      <c r="F323" s="127" t="n"/>
    </row>
    <row r="324" ht="18.25" customHeight="1" s="105">
      <c r="A324" s="138">
        <f>A323+1</f>
        <v/>
      </c>
      <c r="B324" s="137" t="n"/>
      <c r="C324" s="104" t="n"/>
      <c r="D324" s="112" t="inlineStr">
        <is>
          <t>#</t>
        </is>
      </c>
      <c r="E324" s="104" t="n"/>
      <c r="F324" s="127" t="n"/>
    </row>
    <row r="325" ht="18.25" customHeight="1" s="105">
      <c r="A325" s="138">
        <f>A324+1</f>
        <v/>
      </c>
      <c r="B325" s="137" t="n"/>
      <c r="C325" s="104" t="n"/>
      <c r="D325" s="112" t="inlineStr">
        <is>
          <t>#</t>
        </is>
      </c>
      <c r="E325" s="104" t="n"/>
      <c r="F325" s="127" t="n"/>
    </row>
    <row r="326" ht="18.25" customHeight="1" s="105">
      <c r="A326" s="138">
        <f>A325+1</f>
        <v/>
      </c>
      <c r="B326" s="137" t="n"/>
      <c r="C326" s="104" t="n"/>
      <c r="D326" s="112" t="inlineStr">
        <is>
          <t>#</t>
        </is>
      </c>
      <c r="E326" s="104" t="n"/>
      <c r="F326" s="127" t="n"/>
    </row>
    <row r="327" ht="18.25" customHeight="1" s="105">
      <c r="A327" s="138">
        <f>A326+1</f>
        <v/>
      </c>
      <c r="B327" s="137" t="n"/>
      <c r="C327" s="104" t="n"/>
      <c r="D327" s="112" t="inlineStr">
        <is>
          <t>#</t>
        </is>
      </c>
      <c r="E327" s="104" t="n"/>
      <c r="F327" s="127" t="n"/>
    </row>
    <row r="328" ht="18.25" customHeight="1" s="105">
      <c r="A328" s="138">
        <f>A327+1</f>
        <v/>
      </c>
      <c r="B328" s="137" t="n"/>
      <c r="C328" s="104" t="n"/>
      <c r="D328" s="112" t="inlineStr">
        <is>
          <t>#</t>
        </is>
      </c>
      <c r="E328" s="104" t="n"/>
      <c r="F328" s="127" t="n"/>
    </row>
    <row r="329" ht="18.25" customHeight="1" s="105">
      <c r="A329" s="138">
        <f>A328+1</f>
        <v/>
      </c>
      <c r="B329" s="137" t="n"/>
      <c r="C329" s="104" t="n"/>
      <c r="D329" s="112" t="inlineStr">
        <is>
          <t>#</t>
        </is>
      </c>
      <c r="E329" s="104" t="n"/>
      <c r="F329" s="127" t="n"/>
    </row>
    <row r="330" ht="18.25" customHeight="1" s="105">
      <c r="A330" s="138">
        <f>A329+1</f>
        <v/>
      </c>
      <c r="B330" s="137" t="n"/>
      <c r="C330" s="104" t="n"/>
      <c r="D330" s="112" t="inlineStr">
        <is>
          <t>#</t>
        </is>
      </c>
      <c r="E330" s="104" t="n"/>
      <c r="F330" s="127" t="n"/>
    </row>
    <row r="331" ht="18.25" customHeight="1" s="105">
      <c r="A331" s="138">
        <f>A330+1</f>
        <v/>
      </c>
      <c r="B331" s="137" t="n"/>
      <c r="C331" s="104" t="n"/>
      <c r="D331" s="112" t="inlineStr">
        <is>
          <t>#</t>
        </is>
      </c>
      <c r="E331" s="104" t="n"/>
      <c r="F331" s="127" t="n"/>
    </row>
    <row r="332" ht="18.25" customHeight="1" s="105">
      <c r="A332" s="138">
        <f>A331+1</f>
        <v/>
      </c>
      <c r="B332" s="137" t="n"/>
      <c r="C332" s="104" t="n"/>
      <c r="D332" s="112" t="inlineStr">
        <is>
          <t>#</t>
        </is>
      </c>
      <c r="E332" s="104" t="n"/>
      <c r="F332" s="127" t="n"/>
    </row>
    <row r="333" ht="18.25" customHeight="1" s="105">
      <c r="A333" s="138">
        <f>A332+1</f>
        <v/>
      </c>
      <c r="B333" s="137" t="n"/>
      <c r="C333" s="104" t="n"/>
      <c r="D333" s="112" t="inlineStr">
        <is>
          <t>#</t>
        </is>
      </c>
      <c r="E333" s="104" t="n"/>
      <c r="F333" s="127" t="n"/>
    </row>
    <row r="334" ht="18.25" customHeight="1" s="105">
      <c r="A334" s="138">
        <f>A333+1</f>
        <v/>
      </c>
      <c r="B334" s="137" t="n"/>
      <c r="C334" s="104" t="n"/>
      <c r="D334" s="112" t="inlineStr">
        <is>
          <t>#</t>
        </is>
      </c>
      <c r="E334" s="104" t="n"/>
      <c r="F334" s="127" t="n"/>
    </row>
    <row r="335" ht="18.25" customHeight="1" s="105">
      <c r="A335" s="138">
        <f>A334+1</f>
        <v/>
      </c>
      <c r="B335" s="137" t="n"/>
      <c r="C335" s="104" t="n"/>
      <c r="D335" s="112" t="inlineStr">
        <is>
          <t>#</t>
        </is>
      </c>
      <c r="E335" s="104" t="n"/>
      <c r="F335" s="127" t="n"/>
    </row>
    <row r="336" ht="18.25" customHeight="1" s="105">
      <c r="A336" s="138">
        <f>A335+1</f>
        <v/>
      </c>
      <c r="B336" s="137" t="n"/>
      <c r="C336" s="104" t="n"/>
      <c r="D336" s="112" t="inlineStr">
        <is>
          <t>#</t>
        </is>
      </c>
      <c r="E336" s="104" t="n"/>
      <c r="F336" s="127" t="n"/>
    </row>
    <row r="337" ht="18.25" customHeight="1" s="105">
      <c r="A337" s="138">
        <f>A336+1</f>
        <v/>
      </c>
      <c r="B337" s="137" t="n"/>
      <c r="C337" s="104" t="n"/>
      <c r="D337" s="112" t="inlineStr">
        <is>
          <t>#</t>
        </is>
      </c>
      <c r="E337" s="104" t="n"/>
      <c r="F337" s="127" t="n"/>
    </row>
    <row r="338" ht="18.25" customHeight="1" s="105">
      <c r="A338" s="138">
        <f>A337+1</f>
        <v/>
      </c>
      <c r="B338" s="137" t="n"/>
      <c r="C338" s="104" t="n"/>
      <c r="D338" s="112" t="inlineStr">
        <is>
          <t>#</t>
        </is>
      </c>
      <c r="E338" s="104" t="n"/>
      <c r="F338" s="127" t="n"/>
    </row>
    <row r="339" ht="18.25" customHeight="1" s="105">
      <c r="A339" s="138">
        <f>A338+1</f>
        <v/>
      </c>
      <c r="B339" s="137" t="n"/>
      <c r="C339" s="104" t="n"/>
      <c r="D339" s="112" t="inlineStr">
        <is>
          <t>#</t>
        </is>
      </c>
      <c r="E339" s="104" t="n"/>
      <c r="F339" s="127" t="n"/>
    </row>
    <row r="340" ht="18.25" customHeight="1" s="105">
      <c r="A340" s="138">
        <f>A339+1</f>
        <v/>
      </c>
      <c r="B340" s="137" t="n"/>
      <c r="C340" s="104" t="n"/>
      <c r="D340" s="112" t="inlineStr">
        <is>
          <t>#</t>
        </is>
      </c>
      <c r="E340" s="104" t="n"/>
      <c r="F340" s="127" t="n"/>
    </row>
    <row r="341" ht="18.25" customHeight="1" s="105">
      <c r="A341" s="138">
        <f>A340+1</f>
        <v/>
      </c>
      <c r="B341" s="137" t="n"/>
      <c r="C341" s="104" t="n"/>
      <c r="D341" s="112" t="inlineStr">
        <is>
          <t>#</t>
        </is>
      </c>
      <c r="E341" s="104" t="n"/>
      <c r="F341" s="127" t="n"/>
    </row>
    <row r="342" ht="18.25" customHeight="1" s="105">
      <c r="A342" s="138">
        <f>A341+1</f>
        <v/>
      </c>
      <c r="B342" s="137" t="n"/>
      <c r="C342" s="104" t="n"/>
      <c r="D342" s="112" t="inlineStr">
        <is>
          <t>#</t>
        </is>
      </c>
      <c r="E342" s="104" t="n"/>
      <c r="F342" s="127" t="n"/>
    </row>
    <row r="343" ht="18.25" customHeight="1" s="105">
      <c r="A343" s="138">
        <f>A342+1</f>
        <v/>
      </c>
      <c r="B343" s="137" t="n"/>
      <c r="C343" s="104" t="n"/>
      <c r="D343" s="112" t="inlineStr">
        <is>
          <t>#</t>
        </is>
      </c>
      <c r="E343" s="104" t="n"/>
      <c r="F343" s="127" t="n"/>
    </row>
    <row r="344" ht="18.25" customHeight="1" s="105">
      <c r="A344" s="138">
        <f>A343+1</f>
        <v/>
      </c>
      <c r="B344" s="137" t="n"/>
      <c r="C344" s="104" t="n"/>
      <c r="D344" s="112" t="inlineStr">
        <is>
          <t>#</t>
        </is>
      </c>
      <c r="E344" s="104" t="n"/>
      <c r="F344" s="127" t="n"/>
    </row>
    <row r="345" ht="18.25" customHeight="1" s="105">
      <c r="A345" s="138">
        <f>A344+1</f>
        <v/>
      </c>
      <c r="B345" s="137" t="n"/>
      <c r="C345" s="104" t="n"/>
      <c r="D345" s="112" t="inlineStr">
        <is>
          <t>#</t>
        </is>
      </c>
      <c r="E345" s="104" t="n"/>
      <c r="F345" s="127" t="n"/>
    </row>
    <row r="346" ht="18.25" customHeight="1" s="105">
      <c r="A346" s="138">
        <f>A345+1</f>
        <v/>
      </c>
      <c r="B346" s="137" t="n"/>
      <c r="C346" s="104" t="n"/>
      <c r="D346" s="112" t="inlineStr">
        <is>
          <t>#</t>
        </is>
      </c>
      <c r="E346" s="104" t="n"/>
      <c r="F346" s="127" t="n"/>
    </row>
    <row r="347" ht="18.25" customHeight="1" s="105">
      <c r="A347" s="138">
        <f>A346+1</f>
        <v/>
      </c>
      <c r="B347" s="137" t="n"/>
      <c r="C347" s="104" t="n"/>
      <c r="D347" s="112" t="inlineStr">
        <is>
          <t>#</t>
        </is>
      </c>
      <c r="E347" s="104" t="n"/>
      <c r="F347" s="127" t="n"/>
    </row>
    <row r="348" ht="18.25" customHeight="1" s="105">
      <c r="A348" s="138">
        <f>A347+1</f>
        <v/>
      </c>
      <c r="B348" s="137" t="n"/>
      <c r="C348" s="104" t="n"/>
      <c r="D348" s="112" t="inlineStr">
        <is>
          <t>#</t>
        </is>
      </c>
      <c r="E348" s="104" t="n"/>
      <c r="F348" s="127" t="n"/>
    </row>
    <row r="349" ht="18.25" customHeight="1" s="105">
      <c r="A349" s="138">
        <f>A348+1</f>
        <v/>
      </c>
      <c r="B349" s="137" t="n"/>
      <c r="C349" s="104" t="n"/>
      <c r="D349" s="112" t="inlineStr">
        <is>
          <t>#</t>
        </is>
      </c>
      <c r="E349" s="104" t="n"/>
      <c r="F349" s="127" t="n"/>
    </row>
    <row r="350" ht="18.25" customHeight="1" s="105">
      <c r="A350" s="138">
        <f>A349+1</f>
        <v/>
      </c>
      <c r="B350" s="137" t="n"/>
      <c r="C350" s="104" t="n"/>
      <c r="D350" s="112" t="inlineStr">
        <is>
          <t>#</t>
        </is>
      </c>
      <c r="E350" s="104" t="n"/>
      <c r="F350" s="127" t="n"/>
    </row>
    <row r="351" ht="18.25" customHeight="1" s="105">
      <c r="A351" s="138">
        <f>A350+1</f>
        <v/>
      </c>
      <c r="B351" s="137" t="n"/>
      <c r="C351" s="104" t="n"/>
      <c r="D351" s="112" t="inlineStr">
        <is>
          <t>#</t>
        </is>
      </c>
      <c r="E351" s="104" t="n"/>
      <c r="F351" s="127" t="n"/>
    </row>
    <row r="352" ht="18.25" customHeight="1" s="105">
      <c r="A352" s="138">
        <f>A351+1</f>
        <v/>
      </c>
      <c r="B352" s="137" t="n"/>
      <c r="C352" s="104" t="n"/>
      <c r="D352" s="112" t="inlineStr">
        <is>
          <t>#</t>
        </is>
      </c>
      <c r="E352" s="104" t="n"/>
      <c r="F352" s="127" t="n"/>
    </row>
    <row r="353" ht="18.25" customHeight="1" s="105">
      <c r="A353" s="138">
        <f>A352+1</f>
        <v/>
      </c>
      <c r="B353" s="137" t="n"/>
      <c r="C353" s="104" t="n"/>
      <c r="D353" s="112" t="inlineStr">
        <is>
          <t>#</t>
        </is>
      </c>
      <c r="E353" s="104" t="n"/>
      <c r="F353" s="127" t="n"/>
    </row>
    <row r="354" ht="18.25" customHeight="1" s="105">
      <c r="A354" s="138">
        <f>A353+1</f>
        <v/>
      </c>
      <c r="B354" s="137" t="n"/>
      <c r="C354" s="104" t="n"/>
      <c r="D354" s="112" t="inlineStr">
        <is>
          <t>#</t>
        </is>
      </c>
      <c r="E354" s="104" t="n"/>
      <c r="F354" s="127" t="n"/>
    </row>
    <row r="355" ht="18.25" customHeight="1" s="105">
      <c r="A355" s="138">
        <f>A354+1</f>
        <v/>
      </c>
      <c r="B355" s="137" t="n"/>
      <c r="C355" s="104" t="n"/>
      <c r="D355" s="112" t="inlineStr">
        <is>
          <t>#</t>
        </is>
      </c>
      <c r="E355" s="104" t="n"/>
      <c r="F355" s="127" t="n"/>
    </row>
    <row r="356" ht="18.25" customHeight="1" s="105">
      <c r="A356" s="138">
        <f>A355+1</f>
        <v/>
      </c>
      <c r="B356" s="137" t="n"/>
      <c r="C356" s="104" t="n"/>
      <c r="D356" s="112" t="inlineStr">
        <is>
          <t>#</t>
        </is>
      </c>
      <c r="E356" s="104" t="n"/>
      <c r="F356" s="127" t="n"/>
    </row>
    <row r="357" ht="18.25" customHeight="1" s="105">
      <c r="A357" s="138">
        <f>A356+1</f>
        <v/>
      </c>
      <c r="B357" s="137" t="n"/>
      <c r="C357" s="104" t="n"/>
      <c r="D357" s="112" t="inlineStr">
        <is>
          <t>#</t>
        </is>
      </c>
      <c r="E357" s="104" t="n"/>
      <c r="F357" s="127" t="n"/>
    </row>
    <row r="358" ht="18.25" customHeight="1" s="105">
      <c r="A358" s="138">
        <f>A357+1</f>
        <v/>
      </c>
      <c r="B358" s="137" t="n"/>
      <c r="C358" s="104" t="n"/>
      <c r="D358" s="112" t="inlineStr">
        <is>
          <t>#</t>
        </is>
      </c>
      <c r="E358" s="104" t="n"/>
      <c r="F358" s="127" t="n"/>
    </row>
    <row r="359" ht="18.25" customHeight="1" s="105">
      <c r="A359" s="138">
        <f>A358+1</f>
        <v/>
      </c>
      <c r="B359" s="137" t="n"/>
      <c r="C359" s="104" t="n"/>
      <c r="D359" s="112" t="inlineStr">
        <is>
          <t>#</t>
        </is>
      </c>
      <c r="E359" s="104" t="n"/>
      <c r="F359" s="127" t="n"/>
    </row>
    <row r="360" ht="18.25" customHeight="1" s="105">
      <c r="A360" s="138">
        <f>A359+1</f>
        <v/>
      </c>
      <c r="B360" s="137" t="n"/>
      <c r="C360" s="104" t="n"/>
      <c r="D360" s="112" t="inlineStr">
        <is>
          <t>#</t>
        </is>
      </c>
      <c r="E360" s="104" t="n"/>
      <c r="F360" s="127" t="n"/>
    </row>
    <row r="361" ht="18.25" customHeight="1" s="105">
      <c r="A361" s="138">
        <f>A360+1</f>
        <v/>
      </c>
      <c r="B361" s="137" t="n"/>
      <c r="C361" s="104" t="n"/>
      <c r="D361" s="112" t="inlineStr">
        <is>
          <t>#</t>
        </is>
      </c>
      <c r="E361" s="104" t="n"/>
      <c r="F361" s="127" t="n"/>
    </row>
    <row r="362" ht="18.25" customHeight="1" s="105">
      <c r="A362" s="138">
        <f>A361+1</f>
        <v/>
      </c>
      <c r="B362" s="137" t="n"/>
      <c r="C362" s="104" t="n"/>
      <c r="D362" s="112" t="inlineStr">
        <is>
          <t>#</t>
        </is>
      </c>
      <c r="E362" s="104" t="n"/>
      <c r="F362" s="127" t="n"/>
    </row>
    <row r="363" ht="18.25" customHeight="1" s="105">
      <c r="A363" s="138">
        <f>A362+1</f>
        <v/>
      </c>
      <c r="B363" s="137" t="n"/>
      <c r="C363" s="104" t="n"/>
      <c r="D363" s="112" t="inlineStr">
        <is>
          <t>#</t>
        </is>
      </c>
      <c r="E363" s="104" t="n"/>
      <c r="F363" s="127" t="n"/>
    </row>
    <row r="364" ht="18.25" customHeight="1" s="105">
      <c r="A364" s="138">
        <f>A363+1</f>
        <v/>
      </c>
      <c r="B364" s="137" t="n"/>
      <c r="C364" s="104" t="n"/>
      <c r="D364" s="112" t="inlineStr">
        <is>
          <t>#</t>
        </is>
      </c>
      <c r="E364" s="104" t="n"/>
      <c r="F364" s="127" t="n"/>
    </row>
    <row r="365" ht="18.25" customHeight="1" s="105">
      <c r="A365" s="138">
        <f>A364+1</f>
        <v/>
      </c>
      <c r="B365" s="137" t="n"/>
      <c r="C365" s="104" t="n"/>
      <c r="D365" s="112" t="inlineStr">
        <is>
          <t>#</t>
        </is>
      </c>
      <c r="E365" s="104" t="n"/>
      <c r="F365" s="127" t="n"/>
    </row>
    <row r="366" ht="18.25" customHeight="1" s="105">
      <c r="A366" s="138">
        <f>A365+1</f>
        <v/>
      </c>
      <c r="B366" s="137" t="n"/>
      <c r="C366" s="104" t="n"/>
      <c r="D366" s="112" t="inlineStr">
        <is>
          <t>#</t>
        </is>
      </c>
      <c r="E366" s="104" t="n"/>
      <c r="F366" s="127" t="n"/>
    </row>
    <row r="367" ht="18.25" customHeight="1" s="105">
      <c r="A367" s="138">
        <f>A366+1</f>
        <v/>
      </c>
      <c r="B367" s="137" t="n"/>
      <c r="C367" s="104" t="n"/>
      <c r="D367" s="112" t="inlineStr">
        <is>
          <t>#</t>
        </is>
      </c>
      <c r="E367" s="104" t="n"/>
      <c r="F367" s="127" t="n"/>
    </row>
    <row r="368" ht="18.25" customHeight="1" s="105">
      <c r="A368" s="138">
        <f>A367+1</f>
        <v/>
      </c>
      <c r="B368" s="137" t="n"/>
      <c r="C368" s="104" t="n"/>
      <c r="D368" s="112" t="inlineStr">
        <is>
          <t>#</t>
        </is>
      </c>
      <c r="E368" s="104" t="n"/>
      <c r="F368" s="127" t="n"/>
    </row>
    <row r="369" ht="18.25" customHeight="1" s="105">
      <c r="A369" s="138">
        <f>A368+1</f>
        <v/>
      </c>
      <c r="B369" s="137" t="n"/>
      <c r="C369" s="104" t="n"/>
      <c r="D369" s="112" t="inlineStr">
        <is>
          <t>#</t>
        </is>
      </c>
      <c r="E369" s="104" t="n"/>
      <c r="F369" s="127" t="n"/>
    </row>
    <row r="370" ht="18.25" customHeight="1" s="105">
      <c r="A370" s="138">
        <f>A369+1</f>
        <v/>
      </c>
      <c r="B370" s="137" t="n"/>
      <c r="C370" s="104" t="n"/>
      <c r="D370" s="112" t="inlineStr">
        <is>
          <t>#</t>
        </is>
      </c>
      <c r="E370" s="104" t="n"/>
      <c r="F370" s="127" t="n"/>
    </row>
    <row r="371" ht="18.25" customHeight="1" s="105">
      <c r="A371" s="138">
        <f>A370+1</f>
        <v/>
      </c>
      <c r="B371" s="137" t="n"/>
      <c r="C371" s="104" t="n"/>
      <c r="D371" s="112" t="inlineStr">
        <is>
          <t>#</t>
        </is>
      </c>
      <c r="E371" s="104" t="n"/>
      <c r="F371" s="127" t="n"/>
    </row>
    <row r="372" ht="18.25" customHeight="1" s="105">
      <c r="A372" s="138">
        <f>A371+1</f>
        <v/>
      </c>
      <c r="B372" s="137" t="n"/>
      <c r="C372" s="104" t="n"/>
      <c r="D372" s="112" t="inlineStr">
        <is>
          <t>#</t>
        </is>
      </c>
      <c r="E372" s="104" t="n"/>
      <c r="F372" s="158" t="n"/>
    </row>
    <row r="373" ht="18.25" customHeight="1" s="105">
      <c r="A373" s="138">
        <f>A372+1</f>
        <v/>
      </c>
      <c r="B373" s="137" t="n"/>
      <c r="C373" s="104" t="n"/>
      <c r="D373" s="112" t="inlineStr">
        <is>
          <t>#</t>
        </is>
      </c>
      <c r="E373" s="104" t="n"/>
      <c r="F373" s="127" t="n"/>
    </row>
    <row r="374" ht="18.25" customHeight="1" s="105">
      <c r="A374" s="138">
        <f>A373+1</f>
        <v/>
      </c>
      <c r="B374" s="137" t="n"/>
      <c r="C374" s="104" t="n"/>
      <c r="D374" s="112" t="inlineStr">
        <is>
          <t>#</t>
        </is>
      </c>
      <c r="E374" s="104" t="n"/>
      <c r="F374" s="127" t="n"/>
    </row>
    <row r="375" ht="18.25" customHeight="1" s="105">
      <c r="A375" s="159" t="inlineStr">
        <is>
          <t>Total : essence / entretien</t>
        </is>
      </c>
      <c r="B375" s="140">
        <f>MAX(B8:B374)</f>
        <v/>
      </c>
      <c r="C375" s="160">
        <f>SUM(C8:C374)</f>
        <v/>
      </c>
      <c r="D375" s="112" t="n"/>
      <c r="E375" s="160">
        <f>SUM(E8:E374)</f>
        <v/>
      </c>
      <c r="F375" s="127" t="n"/>
    </row>
  </sheetData>
  <printOptions horizontalCentered="0" verticalCentered="0" headings="0" gridLines="0" gridLinesSet="1"/>
  <pageMargins left="1.18055555555556" right="0.7875" top="2.20555555555556" bottom="1.02430555555556" header="1.96875" footer="0.7875"/>
  <pageSetup orientation="portrait" paperSize="1" scale="100" fitToHeight="1" fitToWidth="1" pageOrder="downThenOver" blackAndWhite="0" draft="0" horizontalDpi="300" verticalDpi="300" copies="1"/>
  <headerFooter differentOddEven="0" differentFirst="0">
    <oddHeader>&amp;C&amp;10 &amp;A</oddHeader>
    <oddFooter>&amp;C&amp;10 Page &amp;P</oddFooter>
    <evenHeader/>
    <evenFooter/>
    <firstHeader/>
    <firstFooter/>
  </headerFooter>
</worksheet>
</file>

<file path=xl/worksheets/sheet5.xml><?xml version="1.0" encoding="utf-8"?>
<worksheet xmlns="http://schemas.openxmlformats.org/spreadsheetml/2006/main">
  <sheetPr filterMode="0">
    <outlinePr summaryBelow="1" summaryRight="1"/>
    <pageSetUpPr fitToPage="0"/>
  </sheetPr>
  <dimension ref="A1:E376"/>
  <sheetViews>
    <sheetView showFormulas="0" showGridLines="1" showRowColHeaders="1" showZeros="1" rightToLeft="0" tabSelected="0" showOutlineSymbols="1" defaultGridColor="1" view="normal" topLeftCell="A127" colorId="64" zoomScale="100" zoomScaleNormal="100" zoomScalePageLayoutView="100" workbookViewId="0">
      <selection pane="topLeft" activeCell="C142" activeCellId="0" sqref="C142"/>
    </sheetView>
  </sheetViews>
  <sheetFormatPr baseColWidth="8" defaultColWidth="10.75" defaultRowHeight="14" zeroHeight="0" outlineLevelRow="0"/>
  <cols>
    <col width="35.25" customWidth="1" style="161" min="1" max="1"/>
    <col width="17.57" customWidth="1" style="149" min="2" max="2"/>
    <col width="38.07" customWidth="1" style="150" min="3" max="3"/>
    <col width="10.74" customWidth="1" style="130" min="4" max="257"/>
  </cols>
  <sheetData>
    <row r="1" ht="18.25" customHeight="1" s="105">
      <c r="A1" s="130" t="n"/>
      <c r="B1" s="162" t="n"/>
      <c r="C1" s="163">
        <f>"Registre des frais de fournitures diverses "&amp;YEAR(jaro)</f>
        <v/>
      </c>
    </row>
    <row r="2" ht="18.25" customHeight="1" s="105">
      <c r="A2" s="107" t="inlineStr">
        <is>
          <t>Inclut normalement : papeterie, photocopies, revues, livres, frais de poste.</t>
        </is>
      </c>
    </row>
    <row r="3" ht="18.25" customHeight="1" s="105">
      <c r="A3" s="107" t="n"/>
    </row>
    <row r="4" ht="18.25" customHeight="1" s="105">
      <c r="A4" s="130" t="n"/>
      <c r="B4" s="130" t="n"/>
    </row>
    <row r="5" ht="18.25" customHeight="1" s="105">
      <c r="A5" s="164" t="inlineStr">
        <is>
          <t>Total des frais</t>
        </is>
      </c>
      <c r="B5" s="165">
        <f>provizado</f>
        <v/>
      </c>
      <c r="C5" s="166" t="inlineStr">
        <is>
          <t xml:space="preserve">  déductibles à 100%</t>
        </is>
      </c>
    </row>
    <row r="6" ht="18.25" customHeight="1" s="105">
      <c r="A6" s="167" t="n"/>
      <c r="B6" s="168" t="n"/>
    </row>
    <row r="7" ht="18.25" customHeight="1" s="105">
      <c r="A7" s="169" t="inlineStr">
        <is>
          <t>Date</t>
        </is>
      </c>
      <c r="B7" s="112" t="inlineStr">
        <is>
          <t>Frais</t>
        </is>
      </c>
      <c r="C7" s="158" t="inlineStr">
        <is>
          <t>Description</t>
        </is>
      </c>
      <c r="D7" s="103" t="n"/>
      <c r="E7" s="103" t="n"/>
    </row>
    <row r="8" ht="18.25" customHeight="1" s="105">
      <c r="A8" s="138">
        <f>jaro</f>
        <v/>
      </c>
      <c r="B8" s="104" t="n"/>
      <c r="C8" s="127" t="n"/>
      <c r="D8" s="157" t="n"/>
      <c r="E8" s="103" t="n"/>
    </row>
    <row r="9" ht="18.25" customHeight="1" s="105">
      <c r="A9" s="138">
        <f>A8+1</f>
        <v/>
      </c>
      <c r="D9" s="157" t="n"/>
      <c r="E9" s="103" t="n"/>
    </row>
    <row r="10" ht="18.25" customHeight="1" s="105">
      <c r="A10" s="138">
        <f>A9+1</f>
        <v/>
      </c>
      <c r="C10" s="127" t="n"/>
      <c r="D10" s="157" t="n"/>
      <c r="E10" s="103" t="n"/>
    </row>
    <row r="11" ht="18.25" customHeight="1" s="105">
      <c r="A11" s="138">
        <f>A10+1</f>
        <v/>
      </c>
      <c r="B11" s="104" t="n"/>
      <c r="C11" s="127" t="n"/>
      <c r="D11" s="157" t="n"/>
      <c r="E11" s="103" t="n"/>
    </row>
    <row r="12" ht="18.25" customHeight="1" s="105">
      <c r="A12" s="138">
        <f>A11+1</f>
        <v/>
      </c>
      <c r="B12" s="104" t="n"/>
      <c r="C12" s="127" t="n"/>
      <c r="D12" s="103" t="n"/>
      <c r="E12" s="103" t="n"/>
    </row>
    <row r="13" ht="18.25" customHeight="1" s="105">
      <c r="A13" s="138">
        <f>A12+1</f>
        <v/>
      </c>
      <c r="B13" s="104" t="n"/>
      <c r="C13" s="127" t="n"/>
      <c r="D13" s="103" t="n"/>
      <c r="E13" s="103" t="n"/>
    </row>
    <row r="14" ht="18.25" customHeight="1" s="105">
      <c r="A14" s="138">
        <f>A13+1</f>
        <v/>
      </c>
      <c r="B14" s="104" t="n"/>
      <c r="C14" s="127" t="n"/>
      <c r="D14" s="103" t="n"/>
      <c r="E14" s="103" t="n"/>
    </row>
    <row r="15" ht="18.25" customHeight="1" s="105">
      <c r="A15" s="138">
        <f>A14+1</f>
        <v/>
      </c>
      <c r="C15" s="127" t="n"/>
      <c r="D15" s="103" t="n"/>
      <c r="E15" s="103" t="n"/>
    </row>
    <row r="16" ht="18.25" customHeight="1" s="105">
      <c r="A16" s="138">
        <f>A15+1</f>
        <v/>
      </c>
      <c r="B16" s="104" t="n"/>
      <c r="C16" s="127" t="n"/>
      <c r="D16" s="103" t="n"/>
      <c r="E16" s="103" t="n"/>
    </row>
    <row r="17" ht="18.25" customHeight="1" s="105">
      <c r="A17" s="138">
        <f>A16+1</f>
        <v/>
      </c>
      <c r="B17" s="104" t="n"/>
      <c r="C17" s="127" t="n"/>
      <c r="D17" s="103" t="n"/>
      <c r="E17" s="103" t="n"/>
    </row>
    <row r="18" ht="18.25" customHeight="1" s="105">
      <c r="A18" s="138">
        <f>A17+1</f>
        <v/>
      </c>
      <c r="B18" s="104" t="n"/>
      <c r="D18" s="103" t="n"/>
      <c r="E18" s="103" t="n"/>
    </row>
    <row r="19" ht="18.25" customHeight="1" s="105">
      <c r="A19" s="138">
        <f>A18+1</f>
        <v/>
      </c>
      <c r="C19" s="127" t="n"/>
      <c r="D19" s="103" t="n"/>
      <c r="E19" s="103" t="n"/>
    </row>
    <row r="20" ht="18.25" customHeight="1" s="105">
      <c r="A20" s="138">
        <f>A19+1</f>
        <v/>
      </c>
      <c r="B20" s="104" t="n"/>
      <c r="C20" s="127" t="n"/>
      <c r="D20" s="157" t="n"/>
      <c r="E20" s="103" t="n"/>
    </row>
    <row r="21" ht="18.25" customHeight="1" s="105">
      <c r="A21" s="138">
        <f>A20+1</f>
        <v/>
      </c>
      <c r="B21" s="104" t="n"/>
      <c r="C21" s="127" t="n"/>
      <c r="D21" s="110" t="n"/>
      <c r="E21" s="103" t="n"/>
    </row>
    <row r="22" ht="18.25" customHeight="1" s="105">
      <c r="A22" s="138">
        <f>A21+1</f>
        <v/>
      </c>
      <c r="B22" s="104" t="n"/>
      <c r="C22" s="127" t="n"/>
      <c r="D22" s="103" t="n"/>
      <c r="E22" s="103" t="n"/>
    </row>
    <row r="23" ht="18.25" customHeight="1" s="105">
      <c r="A23" s="138">
        <f>A22+1</f>
        <v/>
      </c>
      <c r="D23" s="103" t="n"/>
      <c r="E23" s="103" t="n"/>
    </row>
    <row r="24" ht="18.25" customHeight="1" s="105">
      <c r="A24" s="138">
        <f>A23+1</f>
        <v/>
      </c>
      <c r="B24" s="104" t="n"/>
      <c r="C24" s="127" t="n"/>
      <c r="D24" s="157" t="n"/>
      <c r="E24" s="103" t="n"/>
    </row>
    <row r="25" ht="18.25" customHeight="1" s="105">
      <c r="A25" s="138">
        <f>A24+1</f>
        <v/>
      </c>
      <c r="D25" s="103" t="n"/>
      <c r="E25" s="103" t="n"/>
    </row>
    <row r="26" ht="18.25" customHeight="1" s="105">
      <c r="A26" s="138">
        <f>A25+1</f>
        <v/>
      </c>
      <c r="D26" s="103" t="n"/>
      <c r="E26" s="103" t="n"/>
    </row>
    <row r="27" ht="18.25" customHeight="1" s="105">
      <c r="A27" s="138">
        <f>A26+1</f>
        <v/>
      </c>
      <c r="D27" s="103" t="n"/>
      <c r="E27" s="103" t="n"/>
    </row>
    <row r="28" ht="18.25" customHeight="1" s="105">
      <c r="A28" s="138">
        <f>A27+1</f>
        <v/>
      </c>
      <c r="D28" s="103" t="n"/>
      <c r="E28" s="103" t="n"/>
    </row>
    <row r="29" ht="18.25" customHeight="1" s="105">
      <c r="A29" s="138">
        <f>A28+1</f>
        <v/>
      </c>
      <c r="D29" s="103" t="n"/>
      <c r="E29" s="103" t="n"/>
    </row>
    <row r="30" ht="18.25" customHeight="1" s="105">
      <c r="A30" s="138">
        <f>A29+1</f>
        <v/>
      </c>
      <c r="D30" s="103" t="n"/>
      <c r="E30" s="103" t="n"/>
    </row>
    <row r="31" ht="18.25" customHeight="1" s="105">
      <c r="A31" s="138">
        <f>A30+1</f>
        <v/>
      </c>
      <c r="D31" s="103" t="n"/>
      <c r="E31" s="103" t="n"/>
    </row>
    <row r="32" ht="18.25" customHeight="1" s="105">
      <c r="A32" s="138">
        <f>A31+1</f>
        <v/>
      </c>
      <c r="D32" s="103" t="n"/>
      <c r="E32" s="103" t="n"/>
    </row>
    <row r="33" ht="18.25" customHeight="1" s="105">
      <c r="A33" s="138">
        <f>A32+1</f>
        <v/>
      </c>
      <c r="B33" s="104" t="n"/>
      <c r="C33" s="127" t="n"/>
      <c r="D33" s="103" t="n"/>
      <c r="E33" s="103" t="n"/>
    </row>
    <row r="34" ht="18.25" customHeight="1" s="105">
      <c r="A34" s="138">
        <f>A33+1</f>
        <v/>
      </c>
      <c r="B34" s="104" t="n"/>
      <c r="C34" s="127" t="n"/>
      <c r="D34" s="103" t="n"/>
      <c r="E34" s="103" t="n"/>
    </row>
    <row r="35" ht="18.25" customHeight="1" s="105">
      <c r="A35" s="138">
        <f>A34+1</f>
        <v/>
      </c>
      <c r="B35" s="104" t="n"/>
      <c r="C35" s="127" t="n"/>
      <c r="D35" s="103" t="n"/>
      <c r="E35" s="103" t="n"/>
    </row>
    <row r="36" ht="18.25" customHeight="1" s="105">
      <c r="A36" s="138">
        <f>A35+1</f>
        <v/>
      </c>
      <c r="B36" s="104" t="n"/>
      <c r="C36" s="127" t="n"/>
      <c r="D36" s="103" t="n"/>
      <c r="E36" s="103" t="n"/>
    </row>
    <row r="37" ht="18.25" customHeight="1" s="105">
      <c r="A37" s="138">
        <f>A36+1</f>
        <v/>
      </c>
      <c r="B37" s="104" t="n"/>
      <c r="C37" s="127" t="n"/>
      <c r="D37" s="103" t="n"/>
      <c r="E37" s="103" t="n"/>
    </row>
    <row r="38" ht="18.25" customHeight="1" s="105">
      <c r="A38" s="138">
        <f>A37+1</f>
        <v/>
      </c>
      <c r="B38" s="104" t="n"/>
      <c r="C38" s="127" t="n"/>
      <c r="D38" s="103" t="n"/>
      <c r="E38" s="103" t="n"/>
    </row>
    <row r="39" ht="18.25" customHeight="1" s="105">
      <c r="A39" s="138">
        <f>A38+1</f>
        <v/>
      </c>
      <c r="B39" s="104" t="n"/>
      <c r="C39" s="127" t="n"/>
      <c r="D39" s="103" t="n"/>
      <c r="E39" s="103" t="n"/>
    </row>
    <row r="40" ht="18.25" customHeight="1" s="105">
      <c r="A40" s="138">
        <f>A39+1</f>
        <v/>
      </c>
      <c r="B40" s="127" t="n"/>
      <c r="C40" s="127" t="n"/>
      <c r="D40" s="103" t="n"/>
      <c r="E40" s="103" t="n"/>
    </row>
    <row r="41" ht="18.25" customHeight="1" s="105">
      <c r="A41" s="138">
        <f>A40+1</f>
        <v/>
      </c>
      <c r="B41" s="104" t="n"/>
      <c r="C41" s="127" t="n"/>
      <c r="D41" s="103" t="n"/>
      <c r="E41" s="103" t="n"/>
    </row>
    <row r="42" ht="18.25" customHeight="1" s="105">
      <c r="A42" s="138">
        <f>A41+1</f>
        <v/>
      </c>
      <c r="B42" s="104" t="n"/>
      <c r="C42" s="127" t="n"/>
      <c r="D42" s="103" t="n"/>
      <c r="E42" s="103" t="n"/>
    </row>
    <row r="43" ht="18.25" customHeight="1" s="105">
      <c r="A43" s="138">
        <f>A42+1</f>
        <v/>
      </c>
      <c r="B43" s="104" t="n"/>
      <c r="C43" s="127" t="n"/>
      <c r="D43" s="103" t="n"/>
      <c r="E43" s="103" t="n"/>
    </row>
    <row r="44" ht="18.25" customHeight="1" s="105">
      <c r="A44" s="138">
        <f>A43+1</f>
        <v/>
      </c>
      <c r="B44" s="104" t="n"/>
      <c r="C44" s="127" t="n"/>
      <c r="D44" s="103" t="n"/>
      <c r="E44" s="103" t="n"/>
    </row>
    <row r="45" ht="18.25" customHeight="1" s="105">
      <c r="A45" s="138">
        <f>A44+1</f>
        <v/>
      </c>
      <c r="B45" s="104" t="n"/>
      <c r="C45" s="127" t="n"/>
      <c r="D45" s="103" t="n"/>
      <c r="E45" s="103" t="n"/>
    </row>
    <row r="46" ht="18.25" customHeight="1" s="105">
      <c r="A46" s="138">
        <f>A45+1</f>
        <v/>
      </c>
      <c r="B46" s="104" t="n"/>
      <c r="C46" s="127" t="n"/>
      <c r="D46" s="103" t="n"/>
      <c r="E46" s="103" t="n"/>
    </row>
    <row r="47" ht="18.25" customHeight="1" s="105">
      <c r="A47" s="138">
        <f>A46+1</f>
        <v/>
      </c>
      <c r="B47" s="104" t="n"/>
      <c r="C47" s="127" t="n"/>
      <c r="D47" s="103" t="n"/>
      <c r="E47" s="103" t="n"/>
    </row>
    <row r="48" ht="18.25" customHeight="1" s="105">
      <c r="A48" s="138">
        <f>A47+1</f>
        <v/>
      </c>
      <c r="B48" s="104" t="n"/>
      <c r="C48" s="127" t="n"/>
      <c r="D48" s="103" t="n"/>
      <c r="E48" s="103" t="n"/>
    </row>
    <row r="49" ht="18.25" customHeight="1" s="105">
      <c r="A49" s="138">
        <f>A48+1</f>
        <v/>
      </c>
      <c r="B49" s="104" t="n"/>
      <c r="C49" s="127" t="n"/>
      <c r="D49" s="103" t="n"/>
      <c r="E49" s="103" t="n"/>
    </row>
    <row r="50" ht="18.25" customHeight="1" s="105">
      <c r="A50" s="138">
        <f>A49+1</f>
        <v/>
      </c>
      <c r="B50" s="104" t="n"/>
      <c r="C50" s="127" t="n"/>
      <c r="D50" s="103" t="n"/>
      <c r="E50" s="103" t="n"/>
    </row>
    <row r="51" ht="18.25" customHeight="1" s="105">
      <c r="A51" s="138">
        <f>A50+1</f>
        <v/>
      </c>
      <c r="B51" s="104" t="n"/>
      <c r="C51" s="127" t="n"/>
      <c r="D51" s="103" t="n"/>
      <c r="E51" s="103" t="n"/>
    </row>
    <row r="52" ht="18.25" customHeight="1" s="105">
      <c r="A52" s="138">
        <f>A51+1</f>
        <v/>
      </c>
      <c r="B52" s="104" t="n"/>
      <c r="C52" s="127" t="n"/>
      <c r="D52" s="103" t="n"/>
      <c r="E52" s="103" t="n"/>
    </row>
    <row r="53" ht="18.25" customHeight="1" s="105">
      <c r="A53" s="138">
        <f>A52+1</f>
        <v/>
      </c>
      <c r="B53" s="104" t="n"/>
      <c r="C53" s="127" t="n"/>
      <c r="D53" s="103" t="n"/>
      <c r="E53" s="103" t="n"/>
    </row>
    <row r="54" ht="18.25" customHeight="1" s="105">
      <c r="A54" s="138">
        <f>A53+1</f>
        <v/>
      </c>
      <c r="B54" s="104" t="n"/>
      <c r="C54" s="127" t="n"/>
      <c r="D54" s="103" t="n"/>
      <c r="E54" s="103" t="n"/>
    </row>
    <row r="55" ht="18.25" customHeight="1" s="105">
      <c r="A55" s="138">
        <f>A54+1</f>
        <v/>
      </c>
      <c r="B55" s="104" t="n"/>
      <c r="C55" s="127" t="n"/>
      <c r="D55" s="103" t="n"/>
      <c r="E55" s="103" t="n"/>
    </row>
    <row r="56" ht="18.25" customHeight="1" s="105">
      <c r="A56" s="138">
        <f>A55+1</f>
        <v/>
      </c>
      <c r="B56" s="104" t="n"/>
      <c r="C56" s="127" t="n"/>
      <c r="D56" s="103" t="n"/>
      <c r="E56" s="103" t="n"/>
    </row>
    <row r="57" ht="18.25" customHeight="1" s="105">
      <c r="A57" s="138">
        <f>A56+1</f>
        <v/>
      </c>
      <c r="B57" s="104" t="n"/>
      <c r="C57" s="127" t="n"/>
      <c r="D57" s="103" t="n"/>
      <c r="E57" s="103" t="n"/>
    </row>
    <row r="58" ht="18.25" customHeight="1" s="105">
      <c r="A58" s="138">
        <f>A57+1</f>
        <v/>
      </c>
      <c r="B58" s="104" t="n"/>
      <c r="C58" s="127" t="n"/>
      <c r="D58" s="103" t="n"/>
      <c r="E58" s="103" t="n"/>
    </row>
    <row r="59" ht="18.25" customHeight="1" s="105">
      <c r="A59" s="138">
        <f>A58+1</f>
        <v/>
      </c>
      <c r="B59" s="110" t="n"/>
      <c r="C59" s="110" t="n"/>
      <c r="D59" s="103" t="n"/>
      <c r="E59" s="103" t="n"/>
    </row>
    <row r="60" ht="18.25" customHeight="1" s="105">
      <c r="A60" s="138">
        <f>A59+1</f>
        <v/>
      </c>
      <c r="B60" s="104" t="n"/>
      <c r="C60" s="127" t="n"/>
      <c r="D60" s="103" t="n"/>
      <c r="E60" s="103" t="n"/>
    </row>
    <row r="61" ht="18.25" customHeight="1" s="105">
      <c r="A61" s="138">
        <f>A60+1</f>
        <v/>
      </c>
      <c r="B61" s="104" t="n"/>
      <c r="C61" s="127" t="n"/>
      <c r="D61" s="103" t="n"/>
      <c r="E61" s="103" t="n"/>
    </row>
    <row r="62" ht="18.25" customHeight="1" s="105">
      <c r="A62" s="138">
        <f>A61+1</f>
        <v/>
      </c>
      <c r="B62" s="104" t="n"/>
      <c r="C62" s="127" t="n"/>
      <c r="D62" s="103" t="n"/>
      <c r="E62" s="103" t="n"/>
    </row>
    <row r="63" ht="18.25" customHeight="1" s="105">
      <c r="A63" s="138">
        <f>A62+1</f>
        <v/>
      </c>
      <c r="B63" s="104" t="n"/>
      <c r="C63" s="127" t="n"/>
      <c r="D63" s="103" t="n"/>
      <c r="E63" s="103" t="n"/>
    </row>
    <row r="64" ht="18.25" customHeight="1" s="105">
      <c r="A64" s="138">
        <f>A63+1</f>
        <v/>
      </c>
      <c r="B64" s="104" t="n"/>
      <c r="C64" s="127" t="n"/>
      <c r="D64" s="103" t="n"/>
      <c r="E64" s="103" t="n"/>
    </row>
    <row r="65" ht="18.25" customHeight="1" s="105">
      <c r="A65" s="138">
        <f>A64+1</f>
        <v/>
      </c>
      <c r="B65" s="104" t="n"/>
      <c r="C65" s="127" t="n"/>
      <c r="D65" s="103" t="n"/>
      <c r="E65" s="103" t="n"/>
    </row>
    <row r="66" ht="18.25" customHeight="1" s="105">
      <c r="A66" s="138">
        <f>A65+1</f>
        <v/>
      </c>
      <c r="B66" s="104" t="n"/>
      <c r="C66" s="127" t="n"/>
      <c r="D66" s="103" t="n"/>
      <c r="E66" s="103" t="n"/>
    </row>
    <row r="67" ht="18.25" customHeight="1" s="105">
      <c r="A67" s="138">
        <f>A66+1</f>
        <v/>
      </c>
      <c r="B67" s="104" t="n"/>
      <c r="C67" s="127" t="n"/>
      <c r="D67" s="103" t="n"/>
      <c r="E67" s="103" t="n"/>
    </row>
    <row r="68" ht="18.25" customHeight="1" s="105">
      <c r="A68" s="138">
        <f>A67+1</f>
        <v/>
      </c>
      <c r="B68" s="104" t="n"/>
      <c r="C68" s="127" t="n"/>
      <c r="D68" s="103" t="n"/>
      <c r="E68" s="103" t="n"/>
    </row>
    <row r="69" ht="18.25" customHeight="1" s="105">
      <c r="A69" s="138">
        <f>A68+1</f>
        <v/>
      </c>
      <c r="B69" s="104" t="n"/>
      <c r="C69" s="127" t="n"/>
      <c r="D69" s="103" t="n"/>
      <c r="E69" s="103" t="n"/>
    </row>
    <row r="70" ht="18.25" customHeight="1" s="105">
      <c r="A70" s="138">
        <f>A69+1</f>
        <v/>
      </c>
      <c r="B70" s="104" t="n"/>
      <c r="C70" s="127" t="n"/>
      <c r="D70" s="103" t="n"/>
      <c r="E70" s="103" t="n"/>
    </row>
    <row r="71" ht="18.25" customHeight="1" s="105">
      <c r="A71" s="138">
        <f>A70+1</f>
        <v/>
      </c>
      <c r="B71" s="104" t="n"/>
      <c r="C71" s="127" t="n"/>
      <c r="D71" s="103" t="n"/>
      <c r="E71" s="103" t="n"/>
    </row>
    <row r="72" ht="18.25" customHeight="1" s="105">
      <c r="A72" s="138">
        <f>A71+1</f>
        <v/>
      </c>
      <c r="B72" s="104" t="n"/>
      <c r="C72" s="127" t="n"/>
      <c r="D72" s="103" t="n"/>
      <c r="E72" s="103" t="n"/>
    </row>
    <row r="73" ht="18.25" customHeight="1" s="105">
      <c r="A73" s="138">
        <f>A72+1</f>
        <v/>
      </c>
      <c r="B73" s="104" t="n"/>
      <c r="C73" s="127" t="n"/>
      <c r="D73" s="103" t="n"/>
      <c r="E73" s="103" t="n"/>
    </row>
    <row r="74" ht="18.25" customHeight="1" s="105">
      <c r="A74" s="138">
        <f>A73+1</f>
        <v/>
      </c>
      <c r="B74" s="104" t="n"/>
      <c r="C74" s="127" t="n"/>
      <c r="D74" s="103" t="n"/>
      <c r="E74" s="103" t="n"/>
    </row>
    <row r="75" ht="18.25" customHeight="1" s="105">
      <c r="A75" s="138">
        <f>A74+1</f>
        <v/>
      </c>
      <c r="B75" s="104" t="n"/>
      <c r="C75" s="127" t="n"/>
      <c r="D75" s="103" t="n"/>
      <c r="E75" s="103" t="n"/>
    </row>
    <row r="76" ht="18.25" customHeight="1" s="105">
      <c r="A76" s="138">
        <f>A75+1</f>
        <v/>
      </c>
      <c r="B76" s="104" t="n"/>
      <c r="C76" s="127" t="n"/>
      <c r="D76" s="103" t="n"/>
      <c r="E76" s="103" t="n"/>
    </row>
    <row r="77" ht="18.25" customHeight="1" s="105">
      <c r="A77" s="138">
        <f>A76+1</f>
        <v/>
      </c>
      <c r="B77" s="104" t="n"/>
      <c r="C77" s="127" t="n"/>
      <c r="D77" s="103" t="n"/>
      <c r="E77" s="103" t="n"/>
    </row>
    <row r="78" ht="18.25" customHeight="1" s="105">
      <c r="A78" s="138">
        <f>A77+1</f>
        <v/>
      </c>
      <c r="B78" s="104" t="n"/>
      <c r="C78" s="127" t="n"/>
      <c r="D78" s="103" t="n"/>
      <c r="E78" s="103" t="n"/>
    </row>
    <row r="79" ht="18.25" customHeight="1" s="105">
      <c r="A79" s="138">
        <f>A78+1</f>
        <v/>
      </c>
      <c r="B79" s="104" t="n"/>
      <c r="C79" s="127" t="n"/>
      <c r="D79" s="103" t="n"/>
      <c r="E79" s="103" t="n"/>
    </row>
    <row r="80" ht="18.25" customHeight="1" s="105">
      <c r="A80" s="138">
        <f>A79+1</f>
        <v/>
      </c>
      <c r="B80" s="104" t="n"/>
      <c r="C80" s="127" t="n"/>
      <c r="D80" s="103" t="n"/>
      <c r="E80" s="103" t="n"/>
    </row>
    <row r="81" ht="18.25" customHeight="1" s="105">
      <c r="A81" s="138">
        <f>A80+1</f>
        <v/>
      </c>
      <c r="B81" s="104" t="n"/>
      <c r="C81" s="127" t="n"/>
      <c r="D81" s="103" t="n"/>
      <c r="E81" s="103" t="n"/>
    </row>
    <row r="82" ht="18.25" customHeight="1" s="105">
      <c r="A82" s="138">
        <f>A81+1</f>
        <v/>
      </c>
      <c r="B82" s="104" t="n"/>
      <c r="C82" s="127" t="n"/>
      <c r="D82" s="103" t="n"/>
      <c r="E82" s="103" t="n"/>
    </row>
    <row r="83" ht="18.25" customHeight="1" s="105">
      <c r="A83" s="138">
        <f>A82+1</f>
        <v/>
      </c>
      <c r="B83" s="104" t="n"/>
      <c r="C83" s="127" t="n"/>
      <c r="D83" s="103" t="n"/>
      <c r="E83" s="103" t="n"/>
    </row>
    <row r="84" ht="18.25" customHeight="1" s="105">
      <c r="A84" s="138">
        <f>A83+1</f>
        <v/>
      </c>
      <c r="B84" s="104" t="n"/>
      <c r="C84" s="127" t="n"/>
      <c r="D84" s="103" t="n"/>
      <c r="E84" s="103" t="n"/>
    </row>
    <row r="85" ht="18.25" customHeight="1" s="105">
      <c r="A85" s="138">
        <f>A84+1</f>
        <v/>
      </c>
      <c r="B85" s="104" t="n"/>
      <c r="C85" s="127" t="n"/>
      <c r="D85" s="103" t="n"/>
      <c r="E85" s="103" t="n"/>
    </row>
    <row r="86" ht="18.25" customHeight="1" s="105">
      <c r="A86" s="138">
        <f>A85+1</f>
        <v/>
      </c>
      <c r="B86" s="104" t="n"/>
      <c r="C86" s="127" t="n"/>
      <c r="D86" s="103" t="n"/>
      <c r="E86" s="103" t="n"/>
    </row>
    <row r="87" ht="18.25" customHeight="1" s="105">
      <c r="A87" s="138">
        <f>A86+1</f>
        <v/>
      </c>
      <c r="B87" s="104" t="n"/>
      <c r="C87" s="127" t="n"/>
      <c r="D87" s="103" t="n"/>
      <c r="E87" s="103" t="n"/>
    </row>
    <row r="88" ht="18.25" customHeight="1" s="105">
      <c r="A88" s="138">
        <f>A87+1</f>
        <v/>
      </c>
      <c r="B88" s="104" t="n"/>
      <c r="C88" s="127" t="n"/>
      <c r="D88" s="103" t="n"/>
      <c r="E88" s="103" t="n"/>
    </row>
    <row r="89" ht="18.25" customHeight="1" s="105">
      <c r="A89" s="138">
        <f>A88+1</f>
        <v/>
      </c>
      <c r="B89" s="104" t="n"/>
      <c r="C89" s="127" t="n"/>
      <c r="D89" s="103" t="n"/>
      <c r="E89" s="103" t="n"/>
    </row>
    <row r="90" ht="18.25" customHeight="1" s="105">
      <c r="A90" s="138">
        <f>A89+1</f>
        <v/>
      </c>
      <c r="B90" s="104" t="n"/>
      <c r="C90" s="127" t="n"/>
      <c r="D90" s="103" t="n"/>
      <c r="E90" s="103" t="n"/>
    </row>
    <row r="91" ht="18.25" customHeight="1" s="105">
      <c r="A91" s="138">
        <f>A90+1</f>
        <v/>
      </c>
      <c r="B91" s="104" t="n"/>
      <c r="C91" s="127" t="n"/>
      <c r="D91" s="103" t="n"/>
      <c r="E91" s="103" t="n"/>
    </row>
    <row r="92" ht="18.25" customHeight="1" s="105">
      <c r="A92" s="138">
        <f>A91+1</f>
        <v/>
      </c>
      <c r="B92" s="104" t="n"/>
      <c r="C92" s="127" t="n"/>
      <c r="D92" s="103" t="n"/>
      <c r="E92" s="103" t="n"/>
    </row>
    <row r="93" ht="18.25" customHeight="1" s="105">
      <c r="A93" s="138">
        <f>A92+1</f>
        <v/>
      </c>
      <c r="B93" s="104" t="n"/>
      <c r="C93" s="127" t="n"/>
      <c r="D93" s="103" t="n"/>
      <c r="E93" s="103" t="n"/>
    </row>
    <row r="94" ht="18.25" customHeight="1" s="105">
      <c r="A94" s="138">
        <f>A93+1</f>
        <v/>
      </c>
      <c r="B94" s="104" t="n"/>
      <c r="C94" s="127" t="n"/>
      <c r="D94" s="103" t="n"/>
      <c r="E94" s="103" t="n"/>
    </row>
    <row r="95" ht="18.25" customHeight="1" s="105">
      <c r="A95" s="138">
        <f>A94+1</f>
        <v/>
      </c>
      <c r="B95" s="104" t="n"/>
      <c r="C95" s="127" t="n"/>
      <c r="D95" s="103" t="n"/>
      <c r="E95" s="103" t="n"/>
    </row>
    <row r="96" ht="18.25" customHeight="1" s="105">
      <c r="A96" s="138">
        <f>A95+1</f>
        <v/>
      </c>
      <c r="B96" s="104" t="n"/>
      <c r="C96" s="127" t="n"/>
      <c r="D96" s="103" t="n"/>
      <c r="E96" s="103" t="n"/>
    </row>
    <row r="97" ht="18.25" customHeight="1" s="105">
      <c r="A97" s="138">
        <f>A96+1</f>
        <v/>
      </c>
      <c r="B97" s="104" t="n"/>
      <c r="C97" s="127" t="n"/>
      <c r="D97" s="103" t="n"/>
      <c r="E97" s="103" t="n"/>
    </row>
    <row r="98" ht="18.25" customHeight="1" s="105">
      <c r="A98" s="138">
        <f>A97+1</f>
        <v/>
      </c>
      <c r="B98" s="104" t="n"/>
      <c r="C98" s="127" t="n"/>
      <c r="D98" s="103" t="n"/>
      <c r="E98" s="103" t="n"/>
    </row>
    <row r="99" ht="18.25" customHeight="1" s="105">
      <c r="A99" s="138">
        <f>A98+1</f>
        <v/>
      </c>
      <c r="B99" s="104" t="n"/>
      <c r="C99" s="127" t="n"/>
      <c r="D99" s="103" t="n"/>
      <c r="E99" s="103" t="n"/>
    </row>
    <row r="100" ht="18.25" customHeight="1" s="105">
      <c r="A100" s="138">
        <f>A99+1</f>
        <v/>
      </c>
      <c r="B100" s="104" t="n"/>
      <c r="C100" s="127" t="n"/>
      <c r="D100" s="103" t="n"/>
      <c r="E100" s="103" t="n"/>
    </row>
    <row r="101" ht="18.25" customHeight="1" s="105">
      <c r="A101" s="138">
        <f>A100+1</f>
        <v/>
      </c>
      <c r="B101" s="104" t="n"/>
      <c r="C101" s="127" t="n"/>
      <c r="D101" s="103" t="n"/>
      <c r="E101" s="103" t="n"/>
    </row>
    <row r="102" ht="18.25" customHeight="1" s="105">
      <c r="A102" s="138">
        <f>A101+1</f>
        <v/>
      </c>
      <c r="B102" s="104" t="n"/>
      <c r="C102" s="127" t="n"/>
      <c r="D102" s="103" t="n"/>
      <c r="E102" s="103" t="n"/>
    </row>
    <row r="103" ht="18.25" customHeight="1" s="105">
      <c r="A103" s="138">
        <f>A102+1</f>
        <v/>
      </c>
      <c r="B103" s="104" t="n"/>
      <c r="C103" s="127" t="n"/>
      <c r="D103" s="103" t="n"/>
      <c r="E103" s="103" t="n"/>
    </row>
    <row r="104" ht="18.25" customHeight="1" s="105">
      <c r="A104" s="138">
        <f>A103+1</f>
        <v/>
      </c>
      <c r="B104" s="104" t="n"/>
      <c r="C104" s="127" t="n"/>
      <c r="D104" s="103" t="inlineStr">
        <is>
          <t xml:space="preserve"> </t>
        </is>
      </c>
      <c r="E104" s="103" t="n"/>
    </row>
    <row r="105" ht="18.25" customHeight="1" s="105">
      <c r="A105" s="138">
        <f>A104+1</f>
        <v/>
      </c>
      <c r="B105" s="104" t="n"/>
      <c r="C105" s="127" t="n"/>
      <c r="D105" s="103" t="n"/>
      <c r="E105" s="103" t="n"/>
    </row>
    <row r="106" ht="18.25" customHeight="1" s="105">
      <c r="A106" s="138">
        <f>A105+1</f>
        <v/>
      </c>
      <c r="B106" s="104" t="n"/>
      <c r="C106" s="127" t="n"/>
      <c r="D106" s="103" t="n"/>
      <c r="E106" s="103" t="n"/>
    </row>
    <row r="107" ht="18.25" customHeight="1" s="105">
      <c r="A107" s="138">
        <f>A106+1</f>
        <v/>
      </c>
      <c r="B107" s="104" t="n"/>
      <c r="C107" s="127" t="n"/>
      <c r="D107" s="103" t="n"/>
      <c r="E107" s="103" t="n"/>
    </row>
    <row r="108" ht="18.25" customHeight="1" s="105">
      <c r="A108" s="138">
        <f>A107+1</f>
        <v/>
      </c>
      <c r="B108" s="104" t="n"/>
      <c r="C108" s="127" t="n"/>
      <c r="D108" s="103" t="n"/>
      <c r="E108" s="103" t="n"/>
    </row>
    <row r="109" ht="18.25" customHeight="1" s="105">
      <c r="A109" s="138">
        <f>A108+1</f>
        <v/>
      </c>
      <c r="B109" s="104" t="n"/>
      <c r="C109" s="127" t="n"/>
      <c r="D109" s="103" t="n"/>
      <c r="E109" s="103" t="n"/>
    </row>
    <row r="110" ht="18.25" customHeight="1" s="105">
      <c r="A110" s="138">
        <f>A109+1</f>
        <v/>
      </c>
      <c r="B110" s="104" t="n"/>
      <c r="C110" s="127" t="n"/>
      <c r="D110" s="103" t="n"/>
      <c r="E110" s="103" t="n"/>
    </row>
    <row r="111" ht="18.25" customHeight="1" s="105">
      <c r="A111" s="138">
        <f>A110+1</f>
        <v/>
      </c>
      <c r="B111" s="104" t="n"/>
      <c r="C111" s="127" t="n"/>
      <c r="D111" s="103" t="n"/>
      <c r="E111" s="103" t="n"/>
    </row>
    <row r="112" ht="18.25" customHeight="1" s="105">
      <c r="A112" s="138">
        <f>A111+1</f>
        <v/>
      </c>
      <c r="B112" s="104" t="n"/>
      <c r="C112" s="127" t="n"/>
      <c r="D112" s="170" t="n"/>
      <c r="E112" s="103" t="n"/>
    </row>
    <row r="113" ht="18.25" customHeight="1" s="105">
      <c r="A113" s="138">
        <f>A112+1</f>
        <v/>
      </c>
      <c r="B113" s="104" t="n"/>
      <c r="C113" s="127" t="n"/>
      <c r="D113" s="103" t="n"/>
      <c r="E113" s="103" t="n"/>
    </row>
    <row r="114" ht="18.25" customHeight="1" s="105">
      <c r="A114" s="138">
        <f>A113+1</f>
        <v/>
      </c>
      <c r="B114" s="104" t="n"/>
      <c r="C114" s="127" t="n"/>
      <c r="D114" s="103" t="n"/>
      <c r="E114" s="103" t="n"/>
    </row>
    <row r="115" ht="18.25" customHeight="1" s="105">
      <c r="A115" s="138">
        <f>A114+1</f>
        <v/>
      </c>
      <c r="B115" s="104" t="n"/>
      <c r="C115" s="127" t="n"/>
      <c r="D115" s="103" t="n"/>
      <c r="E115" s="103" t="n"/>
    </row>
    <row r="116" ht="18.25" customHeight="1" s="105">
      <c r="A116" s="138">
        <f>A115+1</f>
        <v/>
      </c>
      <c r="B116" s="104" t="n"/>
      <c r="C116" s="127" t="n"/>
      <c r="D116" s="103" t="n"/>
      <c r="E116" s="103" t="n"/>
    </row>
    <row r="117" ht="18.25" customHeight="1" s="105">
      <c r="A117" s="138">
        <f>A116+1</f>
        <v/>
      </c>
      <c r="B117" s="104" t="n"/>
      <c r="C117" s="127" t="n"/>
      <c r="D117" s="103" t="n"/>
      <c r="E117" s="103" t="n"/>
    </row>
    <row r="118" ht="18.25" customHeight="1" s="105">
      <c r="A118" s="138">
        <f>A117+1</f>
        <v/>
      </c>
      <c r="B118" s="104" t="n"/>
      <c r="C118" s="127" t="n"/>
      <c r="D118" s="103" t="n"/>
      <c r="E118" s="103" t="n"/>
    </row>
    <row r="119" ht="18.25" customHeight="1" s="105">
      <c r="A119" s="138">
        <f>A118+1</f>
        <v/>
      </c>
      <c r="D119" s="103" t="n"/>
      <c r="E119" s="103" t="n"/>
    </row>
    <row r="120" ht="18.25" customHeight="1" s="105">
      <c r="A120" s="138">
        <f>A119+1</f>
        <v/>
      </c>
      <c r="B120" s="104" t="n"/>
      <c r="C120" s="127" t="n"/>
      <c r="D120" s="103" t="n"/>
      <c r="E120" s="103" t="n"/>
    </row>
    <row r="121" ht="18.25" customHeight="1" s="105">
      <c r="A121" s="138">
        <f>A120+1</f>
        <v/>
      </c>
      <c r="B121" s="104" t="n"/>
      <c r="C121" s="127" t="n"/>
      <c r="D121" s="103" t="n"/>
      <c r="E121" s="103" t="n"/>
    </row>
    <row r="122" ht="18.25" customHeight="1" s="105">
      <c r="A122" s="138">
        <f>A121+1</f>
        <v/>
      </c>
      <c r="B122" s="104" t="n"/>
      <c r="C122" s="127" t="n"/>
      <c r="D122" s="103" t="n"/>
      <c r="E122" s="103" t="n"/>
    </row>
    <row r="123" ht="18.25" customHeight="1" s="105">
      <c r="A123" s="138">
        <f>A122+1</f>
        <v/>
      </c>
      <c r="B123" s="104" t="n"/>
      <c r="C123" s="127" t="n"/>
      <c r="D123" s="103" t="n"/>
      <c r="E123" s="103" t="n"/>
    </row>
    <row r="124" ht="18.25" customHeight="1" s="105">
      <c r="A124" s="138">
        <f>A123+1</f>
        <v/>
      </c>
      <c r="B124" s="104" t="n"/>
      <c r="C124" s="127" t="n"/>
      <c r="D124" s="103" t="n"/>
      <c r="E124" s="103" t="n"/>
    </row>
    <row r="125" ht="18.25" customHeight="1" s="105">
      <c r="A125" s="138">
        <f>A124+1</f>
        <v/>
      </c>
      <c r="B125" s="104" t="n"/>
      <c r="C125" s="127" t="n"/>
      <c r="D125" s="103" t="n"/>
      <c r="E125" s="103" t="n"/>
    </row>
    <row r="126" ht="18.25" customHeight="1" s="105">
      <c r="A126" s="138">
        <f>A125+1</f>
        <v/>
      </c>
      <c r="B126" s="104" t="n"/>
      <c r="C126" s="127" t="n"/>
      <c r="D126" s="103" t="n"/>
      <c r="E126" s="103" t="n"/>
    </row>
    <row r="127" ht="18.25" customHeight="1" s="105">
      <c r="A127" s="138">
        <f>A126+1</f>
        <v/>
      </c>
      <c r="B127" s="104" t="n"/>
      <c r="C127" s="127" t="n"/>
      <c r="D127" s="103" t="n"/>
      <c r="E127" s="103" t="n"/>
    </row>
    <row r="128" ht="18.25" customHeight="1" s="105">
      <c r="A128" s="138">
        <f>A127+1</f>
        <v/>
      </c>
      <c r="B128" s="104" t="n"/>
      <c r="C128" s="127" t="n"/>
      <c r="D128" s="103" t="n"/>
      <c r="E128" s="103" t="n"/>
    </row>
    <row r="129" ht="18.25" customHeight="1" s="105">
      <c r="A129" s="138">
        <f>A128+1</f>
        <v/>
      </c>
      <c r="B129" s="104" t="n"/>
      <c r="C129" s="127" t="n"/>
      <c r="D129" s="103" t="n"/>
      <c r="E129" s="103" t="n"/>
    </row>
    <row r="130" ht="18.25" customHeight="1" s="105">
      <c r="A130" s="138">
        <f>A129+1</f>
        <v/>
      </c>
      <c r="B130" s="104" t="n"/>
      <c r="C130" s="127" t="n"/>
      <c r="D130" s="103" t="n"/>
      <c r="E130" s="103" t="n"/>
    </row>
    <row r="131" ht="18.25" customHeight="1" s="105">
      <c r="A131" s="138">
        <f>A130+1</f>
        <v/>
      </c>
      <c r="B131" s="104" t="n"/>
      <c r="C131" s="127" t="n"/>
      <c r="D131" s="103" t="n"/>
      <c r="E131" s="103" t="n"/>
    </row>
    <row r="132" ht="18.25" customHeight="1" s="105">
      <c r="A132" s="138">
        <f>A131+1</f>
        <v/>
      </c>
      <c r="B132" s="104" t="n"/>
      <c r="C132" s="127" t="n"/>
      <c r="D132" s="103" t="n"/>
      <c r="E132" s="103" t="n"/>
    </row>
    <row r="133" ht="18.25" customHeight="1" s="105">
      <c r="A133" s="138">
        <f>A132+1</f>
        <v/>
      </c>
      <c r="B133" s="104" t="n"/>
      <c r="C133" s="127" t="n"/>
      <c r="D133" s="103" t="n"/>
      <c r="E133" s="103" t="n"/>
    </row>
    <row r="134" ht="18.25" customHeight="1" s="105">
      <c r="A134" s="138">
        <f>A133+1</f>
        <v/>
      </c>
      <c r="B134" s="104" t="n"/>
      <c r="C134" s="127" t="n"/>
      <c r="D134" s="103" t="n"/>
      <c r="E134" s="103" t="n"/>
    </row>
    <row r="135" ht="18.25" customHeight="1" s="105">
      <c r="A135" s="138">
        <f>A134+1</f>
        <v/>
      </c>
      <c r="B135" s="104" t="n"/>
      <c r="C135" s="127" t="n"/>
      <c r="D135" s="103" t="n"/>
      <c r="E135" s="103" t="n"/>
    </row>
    <row r="136" ht="18.25" customHeight="1" s="105">
      <c r="A136" s="138">
        <f>A135+1</f>
        <v/>
      </c>
      <c r="B136" s="104" t="n"/>
      <c r="C136" s="127" t="n"/>
      <c r="D136" s="103" t="n"/>
      <c r="E136" s="103" t="n"/>
    </row>
    <row r="137" ht="18.25" customHeight="1" s="105">
      <c r="A137" s="138">
        <f>A136+1</f>
        <v/>
      </c>
      <c r="B137" s="104" t="n"/>
      <c r="C137" s="127" t="n"/>
      <c r="D137" s="103" t="n"/>
      <c r="E137" s="103" t="n"/>
    </row>
    <row r="138" ht="18.25" customHeight="1" s="105">
      <c r="A138" s="138">
        <f>A137+1</f>
        <v/>
      </c>
      <c r="B138" s="104" t="n"/>
      <c r="C138" s="127" t="n"/>
      <c r="D138" s="103" t="n"/>
      <c r="E138" s="103" t="n"/>
    </row>
    <row r="139" ht="18.25" customHeight="1" s="105">
      <c r="A139" s="138">
        <f>A138+1</f>
        <v/>
      </c>
      <c r="B139" s="104" t="n"/>
      <c r="C139" s="127" t="n"/>
      <c r="D139" s="103" t="n"/>
      <c r="E139" s="103" t="n"/>
    </row>
    <row r="140" ht="18.25" customHeight="1" s="105">
      <c r="A140" s="138">
        <f>A139+1</f>
        <v/>
      </c>
      <c r="B140" s="104" t="n"/>
      <c r="C140" s="127" t="n"/>
      <c r="D140" s="103" t="n"/>
      <c r="E140" s="103" t="n"/>
    </row>
    <row r="141" ht="18.25" customHeight="1" s="105">
      <c r="A141" s="138">
        <f>A140+1</f>
        <v/>
      </c>
      <c r="B141" s="104" t="n"/>
      <c r="C141" s="127" t="n"/>
      <c r="D141" s="103" t="n"/>
      <c r="E141" s="103" t="n"/>
    </row>
    <row r="142" ht="18.25" customHeight="1" s="105">
      <c r="A142" s="138">
        <f>A141+1</f>
        <v/>
      </c>
      <c r="B142" s="104" t="n"/>
      <c r="C142" s="127" t="n"/>
      <c r="D142" s="103" t="n"/>
      <c r="E142" s="103" t="n"/>
    </row>
    <row r="143" ht="18.25" customHeight="1" s="105">
      <c r="A143" s="138">
        <f>A142+1</f>
        <v/>
      </c>
      <c r="B143" s="104" t="n"/>
      <c r="C143" s="127" t="n"/>
      <c r="D143" s="103" t="n"/>
      <c r="E143" s="103" t="n"/>
    </row>
    <row r="144" ht="18.25" customHeight="1" s="105">
      <c r="A144" s="138">
        <f>A143+1</f>
        <v/>
      </c>
      <c r="B144" s="104" t="n"/>
      <c r="C144" s="127" t="n"/>
      <c r="D144" s="103" t="n"/>
      <c r="E144" s="103" t="n"/>
    </row>
    <row r="145" ht="18.25" customHeight="1" s="105">
      <c r="A145" s="138">
        <f>A144+1</f>
        <v/>
      </c>
      <c r="B145" s="104" t="n"/>
      <c r="C145" s="127" t="n"/>
      <c r="D145" s="103" t="n"/>
      <c r="E145" s="103" t="n"/>
    </row>
    <row r="146" ht="18.25" customHeight="1" s="105">
      <c r="A146" s="138">
        <f>A145+1</f>
        <v/>
      </c>
      <c r="B146" s="104" t="n"/>
      <c r="C146" s="127" t="n"/>
      <c r="D146" s="103" t="n"/>
      <c r="E146" s="103" t="n"/>
    </row>
    <row r="147" ht="18.25" customHeight="1" s="105">
      <c r="A147" s="138">
        <f>A146+1</f>
        <v/>
      </c>
      <c r="B147" s="104" t="n"/>
      <c r="C147" s="127" t="n"/>
      <c r="D147" s="103" t="n"/>
      <c r="E147" s="103" t="n"/>
    </row>
    <row r="148" ht="18.25" customHeight="1" s="105">
      <c r="A148" s="138">
        <f>A147+1</f>
        <v/>
      </c>
      <c r="B148" s="104" t="n"/>
      <c r="C148" s="127" t="n"/>
      <c r="D148" s="103" t="n"/>
      <c r="E148" s="103" t="n"/>
    </row>
    <row r="149" ht="18.25" customHeight="1" s="105">
      <c r="A149" s="138">
        <f>A148+1</f>
        <v/>
      </c>
      <c r="B149" s="104" t="n"/>
      <c r="C149" s="127" t="n"/>
      <c r="D149" s="103" t="n"/>
      <c r="E149" s="103" t="n"/>
    </row>
    <row r="150" ht="18.25" customHeight="1" s="105">
      <c r="A150" s="138">
        <f>A149+1</f>
        <v/>
      </c>
      <c r="B150" s="104" t="n"/>
      <c r="C150" s="127" t="n"/>
      <c r="D150" s="103" t="n"/>
      <c r="E150" s="103" t="n"/>
    </row>
    <row r="151" ht="18.25" customHeight="1" s="105">
      <c r="A151" s="138">
        <f>A150+1</f>
        <v/>
      </c>
      <c r="B151" s="104" t="n"/>
      <c r="C151" s="127" t="n"/>
      <c r="E151" s="103" t="n"/>
    </row>
    <row r="152" ht="18.25" customHeight="1" s="105">
      <c r="A152" s="138">
        <f>A151+1</f>
        <v/>
      </c>
      <c r="B152" s="104" t="n"/>
      <c r="C152" s="127" t="n"/>
      <c r="E152" s="103" t="n"/>
    </row>
    <row r="153" ht="18.25" customHeight="1" s="105">
      <c r="A153" s="138">
        <f>A152+1</f>
        <v/>
      </c>
      <c r="B153" s="104" t="n"/>
      <c r="C153" s="127" t="n"/>
      <c r="E153" s="103" t="n"/>
    </row>
    <row r="154" ht="18.25" customHeight="1" s="105">
      <c r="A154" s="138">
        <f>A153+1</f>
        <v/>
      </c>
      <c r="B154" s="104" t="n"/>
      <c r="C154" s="127" t="n"/>
      <c r="E154" s="103" t="n"/>
    </row>
    <row r="155" ht="18.25" customHeight="1" s="105">
      <c r="A155" s="138">
        <f>A154+1</f>
        <v/>
      </c>
      <c r="B155" s="104" t="n"/>
      <c r="C155" s="127" t="n"/>
      <c r="E155" s="103" t="n"/>
    </row>
    <row r="156" ht="18.25" customHeight="1" s="105">
      <c r="A156" s="138">
        <f>A155+1</f>
        <v/>
      </c>
      <c r="B156" s="104" t="n"/>
      <c r="C156" s="127" t="n"/>
      <c r="E156" s="103" t="n"/>
    </row>
    <row r="157" ht="18.25" customHeight="1" s="105">
      <c r="A157" s="138">
        <f>A156+1</f>
        <v/>
      </c>
      <c r="B157" s="104" t="n"/>
      <c r="C157" s="127" t="n"/>
      <c r="E157" s="103" t="n"/>
    </row>
    <row r="158" ht="18.25" customHeight="1" s="105">
      <c r="A158" s="138">
        <f>A157+1</f>
        <v/>
      </c>
      <c r="B158" s="104" t="n"/>
      <c r="C158" s="127" t="n"/>
      <c r="E158" s="103" t="n"/>
    </row>
    <row r="159" ht="18.25" customHeight="1" s="105">
      <c r="A159" s="138">
        <f>A158+1</f>
        <v/>
      </c>
      <c r="B159" s="104" t="n"/>
      <c r="C159" s="127" t="n"/>
      <c r="E159" s="103" t="n"/>
    </row>
    <row r="160" ht="18.25" customHeight="1" s="105">
      <c r="A160" s="138">
        <f>A159+1</f>
        <v/>
      </c>
      <c r="B160" s="104" t="n"/>
      <c r="C160" s="127" t="n"/>
      <c r="E160" s="103" t="n"/>
    </row>
    <row r="161" ht="18.25" customHeight="1" s="105">
      <c r="A161" s="138">
        <f>A160+1</f>
        <v/>
      </c>
      <c r="B161" s="104" t="n"/>
      <c r="C161" s="127" t="n"/>
      <c r="E161" s="103" t="n"/>
    </row>
    <row r="162" ht="18.25" customHeight="1" s="105">
      <c r="A162" s="138">
        <f>A161+1</f>
        <v/>
      </c>
      <c r="B162" s="104" t="n"/>
      <c r="C162" s="127" t="n"/>
      <c r="E162" s="103" t="n"/>
    </row>
    <row r="163" ht="18.25" customHeight="1" s="105">
      <c r="A163" s="138">
        <f>A162+1</f>
        <v/>
      </c>
      <c r="B163" s="104" t="n"/>
      <c r="C163" s="127" t="n"/>
      <c r="E163" s="103" t="n"/>
    </row>
    <row r="164" ht="18.25" customHeight="1" s="105">
      <c r="A164" s="138">
        <f>A163+1</f>
        <v/>
      </c>
      <c r="B164" s="104" t="n"/>
      <c r="C164" s="127" t="n"/>
      <c r="E164" s="103" t="n"/>
    </row>
    <row r="165" ht="18.25" customHeight="1" s="105">
      <c r="A165" s="138">
        <f>A164+1</f>
        <v/>
      </c>
      <c r="B165" s="104" t="n"/>
      <c r="C165" s="127" t="n"/>
      <c r="E165" s="103" t="n"/>
    </row>
    <row r="166" ht="18.25" customHeight="1" s="105">
      <c r="A166" s="138">
        <f>A165+1</f>
        <v/>
      </c>
      <c r="B166" s="104" t="n"/>
      <c r="C166" s="127" t="n"/>
      <c r="E166" s="103" t="n"/>
    </row>
    <row r="167" ht="18.25" customHeight="1" s="105">
      <c r="A167" s="138">
        <f>A166+1</f>
        <v/>
      </c>
      <c r="B167" s="104" t="n"/>
      <c r="C167" s="127" t="n"/>
      <c r="E167" s="103" t="n"/>
    </row>
    <row r="168" ht="18.25" customHeight="1" s="105">
      <c r="A168" s="138">
        <f>A167+1</f>
        <v/>
      </c>
      <c r="B168" s="104" t="n"/>
      <c r="C168" s="127" t="n"/>
      <c r="E168" s="103" t="n"/>
    </row>
    <row r="169" ht="18.25" customHeight="1" s="105">
      <c r="A169" s="138">
        <f>A168+1</f>
        <v/>
      </c>
      <c r="B169" s="104" t="n"/>
      <c r="C169" s="127" t="n"/>
      <c r="E169" s="103" t="n"/>
    </row>
    <row r="170" ht="18.25" customHeight="1" s="105">
      <c r="A170" s="138">
        <f>A169+1</f>
        <v/>
      </c>
      <c r="B170" s="104" t="n"/>
      <c r="C170" s="127" t="n"/>
      <c r="E170" s="103" t="n"/>
    </row>
    <row r="171" ht="18.25" customHeight="1" s="105">
      <c r="A171" s="138">
        <f>A170+1</f>
        <v/>
      </c>
      <c r="B171" s="127" t="n"/>
      <c r="C171" s="103" t="n"/>
      <c r="E171" s="103" t="n"/>
    </row>
    <row r="172" ht="18.25" customHeight="1" s="105">
      <c r="A172" s="138">
        <f>A171+1</f>
        <v/>
      </c>
      <c r="B172" s="127" t="n"/>
      <c r="C172" s="103" t="n"/>
      <c r="E172" s="103" t="n"/>
    </row>
    <row r="173" ht="18.25" customHeight="1" s="105">
      <c r="A173" s="138">
        <f>A172+1</f>
        <v/>
      </c>
      <c r="B173" s="104" t="n"/>
      <c r="C173" s="127" t="n"/>
      <c r="E173" s="103" t="n"/>
    </row>
    <row r="174" ht="18.25" customHeight="1" s="105">
      <c r="A174" s="138">
        <f>A173+1</f>
        <v/>
      </c>
      <c r="B174" s="104" t="n"/>
      <c r="C174" s="127" t="n"/>
      <c r="E174" s="103" t="n"/>
    </row>
    <row r="175" ht="18.25" customHeight="1" s="105">
      <c r="A175" s="138">
        <f>A174+1</f>
        <v/>
      </c>
      <c r="B175" s="104" t="n"/>
      <c r="C175" s="127" t="n"/>
      <c r="E175" s="103" t="n"/>
    </row>
    <row r="176" ht="18.25" customHeight="1" s="105">
      <c r="A176" s="138">
        <f>A175+1</f>
        <v/>
      </c>
      <c r="B176" s="104" t="n"/>
      <c r="C176" s="127" t="n"/>
      <c r="D176" s="103" t="n"/>
      <c r="E176" s="103" t="n"/>
    </row>
    <row r="177" ht="18.25" customHeight="1" s="105">
      <c r="A177" s="138">
        <f>A176+1</f>
        <v/>
      </c>
      <c r="B177" s="104" t="n"/>
      <c r="C177" s="127" t="n"/>
      <c r="D177" s="103" t="n"/>
      <c r="E177" s="103" t="n"/>
    </row>
    <row r="178" ht="18.25" customHeight="1" s="105">
      <c r="A178" s="138">
        <f>A177+1</f>
        <v/>
      </c>
      <c r="B178" s="104" t="n"/>
      <c r="C178" s="127" t="n"/>
      <c r="D178" s="103" t="n"/>
      <c r="E178" s="103" t="n"/>
    </row>
    <row r="179" ht="18.25" customHeight="1" s="105">
      <c r="A179" s="138">
        <f>A178+1</f>
        <v/>
      </c>
      <c r="B179" s="104" t="n"/>
      <c r="C179" s="127" t="n"/>
      <c r="D179" s="103" t="n"/>
      <c r="E179" s="103" t="n"/>
    </row>
    <row r="180" ht="18.25" customHeight="1" s="105">
      <c r="A180" s="138">
        <f>A179+1</f>
        <v/>
      </c>
      <c r="B180" s="104" t="n"/>
      <c r="C180" s="127" t="n"/>
      <c r="D180" s="103" t="n"/>
      <c r="E180" s="103" t="n"/>
    </row>
    <row r="181" ht="18.25" customHeight="1" s="105">
      <c r="A181" s="138">
        <f>A180+1</f>
        <v/>
      </c>
      <c r="B181" s="104" t="n"/>
      <c r="C181" s="127" t="n"/>
      <c r="D181" s="103" t="n"/>
      <c r="E181" s="103" t="n"/>
    </row>
    <row r="182" ht="18.25" customHeight="1" s="105">
      <c r="A182" s="138">
        <f>A181+1</f>
        <v/>
      </c>
      <c r="B182" s="104" t="n"/>
      <c r="C182" s="127" t="n"/>
      <c r="D182" s="103" t="n"/>
      <c r="E182" s="103" t="n"/>
    </row>
    <row r="183" ht="18.25" customHeight="1" s="105">
      <c r="A183" s="138">
        <f>A182+1</f>
        <v/>
      </c>
      <c r="B183" s="104" t="n"/>
      <c r="C183" s="127" t="n"/>
      <c r="D183" s="103" t="n"/>
      <c r="E183" s="103" t="n"/>
    </row>
    <row r="184" ht="18.25" customHeight="1" s="105">
      <c r="A184" s="138">
        <f>A183+1</f>
        <v/>
      </c>
      <c r="B184" s="104" t="n"/>
      <c r="C184" s="127" t="n"/>
      <c r="D184" s="103" t="n"/>
      <c r="E184" s="103" t="n"/>
    </row>
    <row r="185" ht="18.25" customHeight="1" s="105">
      <c r="A185" s="138">
        <f>A184+1</f>
        <v/>
      </c>
      <c r="B185" s="104" t="n"/>
      <c r="C185" s="127" t="n"/>
      <c r="D185" s="103" t="n"/>
      <c r="E185" s="103" t="n"/>
    </row>
    <row r="186" ht="18.25" customHeight="1" s="105">
      <c r="A186" s="138">
        <f>A185+1</f>
        <v/>
      </c>
      <c r="B186" s="104" t="n"/>
      <c r="C186" s="127" t="n"/>
      <c r="D186" s="103" t="n"/>
      <c r="E186" s="103" t="n"/>
    </row>
    <row r="187" ht="18.25" customHeight="1" s="105">
      <c r="A187" s="138">
        <f>A186+1</f>
        <v/>
      </c>
      <c r="B187" s="104" t="n"/>
      <c r="C187" s="127" t="n"/>
      <c r="D187" s="103" t="n"/>
      <c r="E187" s="103" t="n"/>
    </row>
    <row r="188" ht="18.25" customHeight="1" s="105">
      <c r="A188" s="138">
        <f>A187+1</f>
        <v/>
      </c>
      <c r="B188" s="104" t="n"/>
      <c r="C188" s="127" t="n"/>
      <c r="D188" s="103" t="n"/>
      <c r="E188" s="103" t="n"/>
    </row>
    <row r="189" ht="18.25" customHeight="1" s="105">
      <c r="A189" s="138">
        <f>A188+1</f>
        <v/>
      </c>
      <c r="B189" s="104" t="n"/>
      <c r="C189" s="127" t="n"/>
      <c r="D189" s="103" t="n"/>
      <c r="E189" s="103" t="n"/>
    </row>
    <row r="190" ht="18.25" customHeight="1" s="105">
      <c r="A190" s="138">
        <f>A189+1</f>
        <v/>
      </c>
      <c r="B190" s="104" t="n"/>
      <c r="C190" s="127" t="n"/>
      <c r="D190" s="103" t="n"/>
      <c r="E190" s="103" t="n"/>
    </row>
    <row r="191" ht="18.25" customHeight="1" s="105">
      <c r="A191" s="138">
        <f>A190+1</f>
        <v/>
      </c>
      <c r="B191" s="104" t="n"/>
      <c r="C191" s="127" t="n"/>
      <c r="D191" s="103" t="n"/>
      <c r="E191" s="103" t="n"/>
    </row>
    <row r="192" ht="18.25" customHeight="1" s="105">
      <c r="A192" s="138">
        <f>A191+1</f>
        <v/>
      </c>
      <c r="B192" s="104" t="n"/>
      <c r="C192" s="127" t="n"/>
      <c r="D192" s="103" t="n"/>
      <c r="E192" s="103" t="n"/>
    </row>
    <row r="193" ht="18.25" customHeight="1" s="105">
      <c r="A193" s="138">
        <f>A192+1</f>
        <v/>
      </c>
      <c r="B193" s="104" t="n"/>
      <c r="C193" s="127" t="n"/>
      <c r="D193" s="103" t="n"/>
      <c r="E193" s="103" t="n"/>
    </row>
    <row r="194" ht="18.25" customHeight="1" s="105">
      <c r="A194" s="138">
        <f>A193+1</f>
        <v/>
      </c>
      <c r="B194" s="104" t="n"/>
      <c r="C194" s="127" t="n"/>
      <c r="D194" s="103" t="n"/>
      <c r="E194" s="103" t="n"/>
    </row>
    <row r="195" ht="18.25" customHeight="1" s="105">
      <c r="A195" s="138">
        <f>A194+1</f>
        <v/>
      </c>
      <c r="B195" s="104" t="n"/>
      <c r="C195" s="127" t="n"/>
      <c r="D195" s="103" t="n"/>
      <c r="E195" s="103" t="n"/>
    </row>
    <row r="196" ht="18.25" customHeight="1" s="105">
      <c r="A196" s="138">
        <f>A195+1</f>
        <v/>
      </c>
      <c r="B196" s="104" t="n"/>
      <c r="C196" s="127" t="n"/>
      <c r="D196" s="103" t="n"/>
      <c r="E196" s="103" t="n"/>
    </row>
    <row r="197" ht="18.25" customHeight="1" s="105">
      <c r="A197" s="138">
        <f>A196+1</f>
        <v/>
      </c>
      <c r="B197" s="104" t="n"/>
      <c r="C197" s="127" t="n"/>
      <c r="D197" s="103" t="n"/>
      <c r="E197" s="103" t="n"/>
    </row>
    <row r="198" ht="18.25" customHeight="1" s="105">
      <c r="A198" s="138">
        <f>A197+1</f>
        <v/>
      </c>
      <c r="B198" s="104" t="n"/>
      <c r="C198" s="127" t="n"/>
      <c r="D198" s="103" t="n"/>
      <c r="E198" s="103" t="n"/>
    </row>
    <row r="199" ht="18.25" customHeight="1" s="105">
      <c r="A199" s="138">
        <f>A198+1</f>
        <v/>
      </c>
      <c r="B199" s="104" t="n"/>
      <c r="C199" s="127" t="n"/>
      <c r="D199" s="103" t="n"/>
      <c r="E199" s="103" t="n"/>
    </row>
    <row r="200" ht="18.25" customHeight="1" s="105">
      <c r="A200" s="138">
        <f>A199+1</f>
        <v/>
      </c>
      <c r="B200" s="104" t="n"/>
      <c r="C200" s="127" t="n"/>
      <c r="D200" s="103" t="n"/>
      <c r="E200" s="103" t="n"/>
    </row>
    <row r="201" ht="18.25" customHeight="1" s="105">
      <c r="A201" s="138">
        <f>A200+1</f>
        <v/>
      </c>
      <c r="B201" s="104" t="n"/>
      <c r="C201" s="127" t="n"/>
      <c r="D201" s="103" t="n"/>
      <c r="E201" s="103" t="n"/>
    </row>
    <row r="202" ht="18.25" customHeight="1" s="105">
      <c r="A202" s="138">
        <f>A201+1</f>
        <v/>
      </c>
      <c r="B202" s="104" t="n"/>
      <c r="C202" s="127" t="n"/>
      <c r="D202" s="103" t="n"/>
      <c r="E202" s="103" t="n"/>
    </row>
    <row r="203" ht="18.25" customHeight="1" s="105">
      <c r="A203" s="138">
        <f>A202+1</f>
        <v/>
      </c>
      <c r="B203" s="104" t="n"/>
      <c r="C203" s="127" t="n"/>
      <c r="D203" s="103" t="n"/>
      <c r="E203" s="103" t="n"/>
    </row>
    <row r="204" ht="18.25" customHeight="1" s="105">
      <c r="A204" s="138">
        <f>A203+1</f>
        <v/>
      </c>
      <c r="B204" s="104" t="n"/>
      <c r="C204" s="127" t="n"/>
      <c r="D204" s="103" t="n"/>
      <c r="E204" s="103" t="n"/>
    </row>
    <row r="205" ht="18.25" customHeight="1" s="105">
      <c r="A205" s="138">
        <f>A204+1</f>
        <v/>
      </c>
      <c r="B205" s="104" t="n"/>
      <c r="C205" s="127" t="n"/>
      <c r="D205" s="103" t="n"/>
      <c r="E205" s="103" t="n"/>
    </row>
    <row r="206" ht="18.25" customHeight="1" s="105">
      <c r="A206" s="138">
        <f>A205+1</f>
        <v/>
      </c>
      <c r="B206" s="104" t="n"/>
      <c r="C206" s="127" t="n"/>
      <c r="D206" s="103" t="n"/>
      <c r="E206" s="103" t="n"/>
    </row>
    <row r="207" ht="18.25" customHeight="1" s="105">
      <c r="A207" s="138">
        <f>A206+1</f>
        <v/>
      </c>
      <c r="B207" s="104" t="n"/>
      <c r="C207" s="127" t="n"/>
      <c r="D207" s="103" t="n"/>
      <c r="E207" s="103" t="n"/>
    </row>
    <row r="208" ht="18.25" customHeight="1" s="105">
      <c r="A208" s="138">
        <f>A207+1</f>
        <v/>
      </c>
      <c r="B208" s="104" t="n"/>
      <c r="C208" s="127" t="n"/>
      <c r="D208" s="103" t="n"/>
      <c r="E208" s="103" t="n"/>
    </row>
    <row r="209" ht="18.25" customHeight="1" s="105">
      <c r="A209" s="138">
        <f>A208+1</f>
        <v/>
      </c>
      <c r="B209" s="104" t="n"/>
      <c r="C209" s="127" t="n"/>
      <c r="D209" s="103" t="n"/>
      <c r="E209" s="103" t="n"/>
    </row>
    <row r="210" ht="18.25" customHeight="1" s="105">
      <c r="A210" s="138">
        <f>A209+1</f>
        <v/>
      </c>
      <c r="B210" s="104" t="n"/>
      <c r="C210" s="127" t="n"/>
      <c r="D210" s="103" t="n"/>
      <c r="E210" s="103" t="n"/>
    </row>
    <row r="211" ht="18.25" customHeight="1" s="105">
      <c r="A211" s="138">
        <f>A210+1</f>
        <v/>
      </c>
      <c r="B211" s="104" t="n"/>
      <c r="C211" s="127" t="n"/>
      <c r="D211" s="103" t="n"/>
      <c r="E211" s="103" t="n"/>
    </row>
    <row r="212" ht="18.25" customHeight="1" s="105">
      <c r="A212" s="138">
        <f>A211+1</f>
        <v/>
      </c>
      <c r="B212" s="104" t="n"/>
      <c r="C212" s="127" t="n"/>
      <c r="D212" s="103" t="n"/>
      <c r="E212" s="103" t="n"/>
    </row>
    <row r="213" ht="18.25" customHeight="1" s="105">
      <c r="A213" s="138">
        <f>A212+1</f>
        <v/>
      </c>
      <c r="B213" s="104" t="n"/>
      <c r="C213" s="127" t="n"/>
      <c r="D213" s="103" t="n"/>
      <c r="E213" s="103" t="n"/>
    </row>
    <row r="214" ht="18.25" customHeight="1" s="105">
      <c r="A214" s="138">
        <f>A213+1</f>
        <v/>
      </c>
      <c r="B214" s="104" t="n"/>
      <c r="C214" s="127" t="n"/>
      <c r="D214" s="103" t="n"/>
      <c r="E214" s="103" t="n"/>
    </row>
    <row r="215" ht="18.25" customHeight="1" s="105">
      <c r="A215" s="138">
        <f>A214+1</f>
        <v/>
      </c>
      <c r="B215" s="104" t="n"/>
      <c r="C215" s="127" t="n"/>
      <c r="D215" s="103" t="n"/>
      <c r="E215" s="103" t="n"/>
    </row>
    <row r="216" ht="18.25" customHeight="1" s="105">
      <c r="A216" s="138">
        <f>A215+1</f>
        <v/>
      </c>
      <c r="B216" s="104" t="n"/>
      <c r="C216" s="127" t="n"/>
      <c r="D216" s="103" t="n"/>
      <c r="E216" s="103" t="n"/>
    </row>
    <row r="217" ht="18.25" customHeight="1" s="105">
      <c r="A217" s="138">
        <f>A216+1</f>
        <v/>
      </c>
      <c r="B217" s="104" t="n"/>
      <c r="C217" s="127" t="n"/>
      <c r="D217" s="103" t="n"/>
      <c r="E217" s="103" t="n"/>
    </row>
    <row r="218" ht="18.25" customHeight="1" s="105">
      <c r="A218" s="138">
        <f>A217+1</f>
        <v/>
      </c>
      <c r="B218" s="104" t="n"/>
      <c r="C218" s="127" t="n"/>
      <c r="D218" s="103" t="n"/>
      <c r="E218" s="103" t="n"/>
    </row>
    <row r="219" ht="18.25" customHeight="1" s="105">
      <c r="A219" s="138">
        <f>A218+1</f>
        <v/>
      </c>
      <c r="B219" s="104" t="n"/>
      <c r="C219" s="127" t="n"/>
      <c r="D219" s="103" t="n"/>
      <c r="E219" s="103" t="n"/>
    </row>
    <row r="220" ht="18.25" customHeight="1" s="105">
      <c r="A220" s="138">
        <f>A219+1</f>
        <v/>
      </c>
      <c r="B220" s="104" t="n"/>
      <c r="C220" s="127" t="n"/>
      <c r="D220" s="103" t="n"/>
      <c r="E220" s="103" t="n"/>
    </row>
    <row r="221" ht="18.25" customHeight="1" s="105">
      <c r="A221" s="138">
        <f>A220+1</f>
        <v/>
      </c>
      <c r="B221" s="104" t="n"/>
      <c r="C221" s="127" t="n"/>
      <c r="D221" s="103" t="n"/>
      <c r="E221" s="103" t="n"/>
    </row>
    <row r="222" ht="18.25" customHeight="1" s="105">
      <c r="A222" s="138">
        <f>A221+1</f>
        <v/>
      </c>
      <c r="B222" s="104" t="n"/>
      <c r="C222" s="127" t="n"/>
      <c r="D222" s="103" t="n"/>
      <c r="E222" s="103" t="n"/>
    </row>
    <row r="223" ht="18.25" customHeight="1" s="105">
      <c r="A223" s="138">
        <f>A222+1</f>
        <v/>
      </c>
      <c r="B223" s="104" t="n"/>
      <c r="C223" s="127" t="n"/>
      <c r="D223" s="103" t="n"/>
      <c r="E223" s="103" t="n"/>
    </row>
    <row r="224" ht="18.25" customHeight="1" s="105">
      <c r="A224" s="138">
        <f>A223+1</f>
        <v/>
      </c>
      <c r="B224" s="104" t="n"/>
      <c r="C224" s="127" t="n"/>
      <c r="D224" s="103" t="n"/>
      <c r="E224" s="103" t="n"/>
    </row>
    <row r="225" ht="18.25" customHeight="1" s="105">
      <c r="A225" s="138">
        <f>A224+1</f>
        <v/>
      </c>
      <c r="B225" s="104" t="n"/>
      <c r="C225" s="127" t="n"/>
      <c r="D225" s="103" t="n"/>
      <c r="E225" s="103" t="n"/>
    </row>
    <row r="226" ht="18.25" customHeight="1" s="105">
      <c r="A226" s="138">
        <f>A225+1</f>
        <v/>
      </c>
      <c r="B226" s="104" t="n"/>
      <c r="C226" s="127" t="n"/>
      <c r="D226" s="103" t="n"/>
      <c r="E226" s="103" t="n"/>
    </row>
    <row r="227" ht="18.25" customHeight="1" s="105">
      <c r="A227" s="138">
        <f>A226+1</f>
        <v/>
      </c>
      <c r="B227" s="104" t="n"/>
      <c r="C227" s="127" t="n"/>
      <c r="D227" s="170" t="n"/>
      <c r="E227" s="103" t="n"/>
    </row>
    <row r="228" ht="18.25" customHeight="1" s="105">
      <c r="A228" s="138">
        <f>A227+1</f>
        <v/>
      </c>
      <c r="B228" s="104" t="n"/>
      <c r="C228" s="127" t="n"/>
      <c r="D228" s="103" t="n"/>
      <c r="E228" s="103" t="n"/>
    </row>
    <row r="229" ht="18.25" customHeight="1" s="105">
      <c r="A229" s="138">
        <f>A228+1</f>
        <v/>
      </c>
      <c r="B229" s="104" t="n"/>
      <c r="C229" s="127" t="n"/>
      <c r="D229" s="103" t="n"/>
      <c r="E229" s="103" t="n"/>
    </row>
    <row r="230" ht="18.25" customHeight="1" s="105">
      <c r="A230" s="138">
        <f>A229+1</f>
        <v/>
      </c>
      <c r="B230" s="104" t="n"/>
      <c r="C230" s="127" t="n"/>
      <c r="D230" s="103" t="n"/>
      <c r="E230" s="103" t="n"/>
    </row>
    <row r="231" ht="18.25" customHeight="1" s="105">
      <c r="A231" s="138">
        <f>A230+1</f>
        <v/>
      </c>
      <c r="B231" s="104" t="n"/>
      <c r="C231" s="127" t="n"/>
      <c r="E231" s="103" t="n"/>
    </row>
    <row r="232" ht="18.25" customHeight="1" s="105">
      <c r="A232" s="138">
        <f>A231+1</f>
        <v/>
      </c>
      <c r="B232" s="104" t="n"/>
      <c r="C232" s="127" t="n"/>
      <c r="E232" s="103" t="n"/>
    </row>
    <row r="233" ht="18.25" customHeight="1" s="105">
      <c r="A233" s="138">
        <f>A232+1</f>
        <v/>
      </c>
      <c r="B233" s="104" t="n"/>
      <c r="C233" s="127" t="n"/>
      <c r="D233" s="103" t="n"/>
      <c r="E233" s="103" t="n"/>
    </row>
    <row r="234" ht="18.25" customHeight="1" s="105">
      <c r="A234" s="138">
        <f>A233+1</f>
        <v/>
      </c>
      <c r="B234" s="104" t="n"/>
      <c r="C234" s="127" t="n"/>
      <c r="D234" s="103" t="n"/>
      <c r="E234" s="103" t="n"/>
    </row>
    <row r="235" ht="18.25" customHeight="1" s="105">
      <c r="A235" s="138">
        <f>A234+1</f>
        <v/>
      </c>
      <c r="B235" s="104" t="n"/>
      <c r="C235" s="127" t="n"/>
      <c r="D235" s="103" t="n"/>
      <c r="E235" s="103" t="n"/>
    </row>
    <row r="236" ht="18.25" customHeight="1" s="105">
      <c r="A236" s="138">
        <f>A235+1</f>
        <v/>
      </c>
      <c r="B236" s="104" t="n"/>
      <c r="C236" s="127" t="n"/>
      <c r="D236" s="103" t="n"/>
      <c r="E236" s="103" t="n"/>
    </row>
    <row r="237" ht="18.25" customHeight="1" s="105">
      <c r="A237" s="138">
        <f>A236+1</f>
        <v/>
      </c>
      <c r="B237" s="104" t="n"/>
      <c r="C237" s="127" t="n"/>
      <c r="D237" s="103" t="n"/>
      <c r="E237" s="103" t="n"/>
    </row>
    <row r="238" ht="18.25" customHeight="1" s="105">
      <c r="A238" s="138">
        <f>A237+1</f>
        <v/>
      </c>
      <c r="B238" s="171" t="n"/>
      <c r="C238" s="127" t="n"/>
      <c r="D238" s="103" t="n"/>
      <c r="E238" s="103" t="n"/>
    </row>
    <row r="239" ht="18.25" customHeight="1" s="105">
      <c r="A239" s="138">
        <f>A238+1</f>
        <v/>
      </c>
      <c r="B239" s="104" t="n"/>
      <c r="C239" s="127" t="n"/>
      <c r="D239" s="103" t="n"/>
      <c r="E239" s="103" t="n"/>
    </row>
    <row r="240" ht="18.25" customHeight="1" s="105">
      <c r="A240" s="138">
        <f>A239+1</f>
        <v/>
      </c>
      <c r="B240" s="104" t="n"/>
      <c r="C240" s="127" t="n"/>
      <c r="D240" s="103" t="n"/>
      <c r="E240" s="103" t="n"/>
    </row>
    <row r="241" ht="18.25" customHeight="1" s="105">
      <c r="A241" s="138">
        <f>A240+1</f>
        <v/>
      </c>
      <c r="B241" s="104" t="n"/>
      <c r="C241" s="127" t="n"/>
      <c r="D241" s="103" t="n"/>
      <c r="E241" s="103" t="n"/>
    </row>
    <row r="242" ht="18.25" customHeight="1" s="105">
      <c r="A242" s="138">
        <f>A241+1</f>
        <v/>
      </c>
      <c r="B242" s="104" t="n"/>
      <c r="C242" s="127" t="n"/>
      <c r="D242" s="103" t="n"/>
      <c r="E242" s="103" t="n"/>
    </row>
    <row r="243" ht="18.25" customHeight="1" s="105">
      <c r="A243" s="138">
        <f>A242+1</f>
        <v/>
      </c>
      <c r="B243" s="104" t="n"/>
      <c r="C243" s="127" t="n"/>
      <c r="D243" s="103" t="n"/>
      <c r="E243" s="103" t="n"/>
    </row>
    <row r="244" ht="18.25" customHeight="1" s="105">
      <c r="A244" s="138">
        <f>A243+1</f>
        <v/>
      </c>
      <c r="B244" s="104" t="n"/>
      <c r="C244" s="127" t="n"/>
      <c r="D244" s="103" t="n"/>
      <c r="E244" s="103" t="n"/>
    </row>
    <row r="245" ht="18.25" customHeight="1" s="105">
      <c r="A245" s="138">
        <f>A244+1</f>
        <v/>
      </c>
      <c r="B245" s="104" t="n"/>
      <c r="C245" s="127" t="n"/>
      <c r="D245" s="103" t="n"/>
      <c r="E245" s="103" t="n"/>
    </row>
    <row r="246" ht="18.25" customHeight="1" s="105">
      <c r="A246" s="138">
        <f>A245+1</f>
        <v/>
      </c>
      <c r="B246" s="104" t="n"/>
      <c r="C246" s="127" t="n"/>
      <c r="D246" s="103" t="n"/>
      <c r="E246" s="103" t="n"/>
    </row>
    <row r="247" ht="18.25" customHeight="1" s="105">
      <c r="A247" s="138">
        <f>A246+1</f>
        <v/>
      </c>
      <c r="B247" s="104" t="n"/>
      <c r="C247" s="127" t="n"/>
      <c r="D247" s="103" t="n"/>
      <c r="E247" s="103" t="n"/>
    </row>
    <row r="248" ht="18.25" customHeight="1" s="105">
      <c r="A248" s="138">
        <f>A247+1</f>
        <v/>
      </c>
      <c r="B248" s="104" t="n"/>
      <c r="C248" s="127" t="n"/>
      <c r="D248" s="103" t="n"/>
      <c r="E248" s="103" t="n"/>
    </row>
    <row r="249" ht="18.25" customHeight="1" s="105">
      <c r="A249" s="138">
        <f>A248+1</f>
        <v/>
      </c>
      <c r="B249" s="104" t="n"/>
      <c r="C249" s="127" t="n"/>
      <c r="D249" s="103" t="n"/>
      <c r="E249" s="103" t="n"/>
    </row>
    <row r="250" ht="18.25" customHeight="1" s="105">
      <c r="A250" s="138">
        <f>A249+1</f>
        <v/>
      </c>
      <c r="B250" s="104" t="n"/>
      <c r="C250" s="127" t="n"/>
      <c r="D250" s="103" t="n"/>
      <c r="E250" s="103" t="n"/>
    </row>
    <row r="251" ht="18.25" customHeight="1" s="105">
      <c r="A251" s="138">
        <f>A250+1</f>
        <v/>
      </c>
      <c r="B251" s="104" t="n"/>
      <c r="C251" s="127" t="n"/>
      <c r="D251" s="103" t="n"/>
      <c r="E251" s="103" t="n"/>
    </row>
    <row r="252" ht="18.25" customHeight="1" s="105">
      <c r="A252" s="138">
        <f>A251+1</f>
        <v/>
      </c>
      <c r="B252" s="104" t="n"/>
      <c r="C252" s="127" t="n"/>
      <c r="D252" s="103" t="n"/>
      <c r="E252" s="103" t="n"/>
    </row>
    <row r="253" ht="18.25" customHeight="1" s="105">
      <c r="A253" s="138">
        <f>A252+1</f>
        <v/>
      </c>
      <c r="B253" s="104" t="n"/>
      <c r="C253" s="127" t="n"/>
      <c r="D253" s="103" t="n"/>
      <c r="E253" s="103" t="n"/>
    </row>
    <row r="254" ht="18.25" customHeight="1" s="105">
      <c r="A254" s="138">
        <f>A253+1</f>
        <v/>
      </c>
      <c r="B254" s="104" t="n"/>
      <c r="C254" s="127" t="n"/>
      <c r="D254" s="103" t="n"/>
      <c r="E254" s="103" t="n"/>
    </row>
    <row r="255" ht="18.25" customHeight="1" s="105">
      <c r="A255" s="138">
        <f>A254+1</f>
        <v/>
      </c>
      <c r="B255" s="104" t="n"/>
      <c r="C255" s="127" t="n"/>
      <c r="D255" s="103" t="n"/>
      <c r="E255" s="103" t="n"/>
    </row>
    <row r="256" ht="18.25" customHeight="1" s="105">
      <c r="A256" s="138">
        <f>A255+1</f>
        <v/>
      </c>
      <c r="B256" s="104" t="n"/>
      <c r="C256" s="127" t="n"/>
      <c r="D256" s="103" t="n"/>
      <c r="E256" s="103" t="n"/>
    </row>
    <row r="257" ht="18.25" customHeight="1" s="105">
      <c r="A257" s="138">
        <f>A256+1</f>
        <v/>
      </c>
      <c r="B257" s="104" t="n"/>
      <c r="C257" s="127" t="n"/>
      <c r="D257" s="103" t="n"/>
      <c r="E257" s="103" t="n"/>
    </row>
    <row r="258" ht="18.25" customHeight="1" s="105">
      <c r="A258" s="138">
        <f>A257+1</f>
        <v/>
      </c>
      <c r="B258" s="104" t="n"/>
      <c r="C258" s="127" t="n"/>
      <c r="D258" s="103" t="n"/>
      <c r="E258" s="103" t="n"/>
    </row>
    <row r="259" ht="18.25" customHeight="1" s="105">
      <c r="A259" s="138">
        <f>A258+1</f>
        <v/>
      </c>
      <c r="B259" s="104" t="n"/>
      <c r="C259" s="127" t="n"/>
      <c r="D259" s="103" t="n"/>
      <c r="E259" s="103" t="n"/>
    </row>
    <row r="260" ht="18.25" customHeight="1" s="105">
      <c r="A260" s="138">
        <f>A259+1</f>
        <v/>
      </c>
      <c r="B260" s="104" t="n"/>
      <c r="C260" s="127" t="n"/>
      <c r="D260" s="103" t="n"/>
      <c r="E260" s="103" t="n"/>
    </row>
    <row r="261" ht="18.25" customHeight="1" s="105">
      <c r="A261" s="138">
        <f>A260+1</f>
        <v/>
      </c>
      <c r="B261" s="104" t="n"/>
      <c r="C261" s="127" t="n"/>
      <c r="D261" s="103" t="n"/>
      <c r="E261" s="103" t="n"/>
    </row>
    <row r="262" ht="18.25" customHeight="1" s="105">
      <c r="A262" s="138">
        <f>A261+1</f>
        <v/>
      </c>
      <c r="B262" s="104" t="n"/>
      <c r="C262" s="127" t="n"/>
      <c r="D262" s="103" t="n"/>
      <c r="E262" s="103" t="n"/>
    </row>
    <row r="263" ht="18.25" customHeight="1" s="105">
      <c r="A263" s="138">
        <f>A262+1</f>
        <v/>
      </c>
      <c r="B263" s="104" t="n"/>
      <c r="C263" s="127" t="n"/>
      <c r="D263" s="103" t="n"/>
      <c r="E263" s="103" t="n"/>
    </row>
    <row r="264" ht="18.25" customHeight="1" s="105">
      <c r="A264" s="138">
        <f>A263+1</f>
        <v/>
      </c>
      <c r="B264" s="104" t="n"/>
      <c r="C264" s="127" t="n"/>
      <c r="D264" s="103" t="n"/>
      <c r="E264" s="103" t="n"/>
    </row>
    <row r="265" ht="18.25" customHeight="1" s="105">
      <c r="A265" s="138">
        <f>A264+1</f>
        <v/>
      </c>
      <c r="B265" s="104" t="n"/>
      <c r="C265" s="127" t="n"/>
      <c r="D265" s="103" t="n"/>
      <c r="E265" s="103" t="n"/>
    </row>
    <row r="266" ht="18.25" customHeight="1" s="105">
      <c r="A266" s="138">
        <f>A265+1</f>
        <v/>
      </c>
      <c r="B266" s="104" t="n"/>
      <c r="C266" s="127" t="n"/>
      <c r="D266" s="103" t="n"/>
      <c r="E266" s="103" t="n"/>
    </row>
    <row r="267" ht="18.25" customHeight="1" s="105">
      <c r="A267" s="138">
        <f>A266+1</f>
        <v/>
      </c>
      <c r="B267" s="104" t="n"/>
      <c r="C267" s="127" t="n"/>
      <c r="D267" s="103" t="n"/>
      <c r="E267" s="103" t="n"/>
    </row>
    <row r="268" ht="18.25" customHeight="1" s="105">
      <c r="A268" s="138">
        <f>A267+1</f>
        <v/>
      </c>
      <c r="B268" s="104" t="n"/>
      <c r="C268" s="127" t="n"/>
      <c r="D268" s="103" t="n"/>
      <c r="E268" s="103" t="n"/>
    </row>
    <row r="269" ht="18.25" customHeight="1" s="105">
      <c r="A269" s="138">
        <f>A268+1</f>
        <v/>
      </c>
      <c r="B269" s="104" t="n"/>
      <c r="C269" s="127" t="n"/>
      <c r="D269" s="170" t="n"/>
      <c r="E269" s="103" t="n"/>
    </row>
    <row r="270" ht="18.25" customHeight="1" s="105">
      <c r="A270" s="138">
        <f>A269+1</f>
        <v/>
      </c>
      <c r="B270" s="104" t="n"/>
      <c r="C270" s="127" t="n"/>
      <c r="D270" s="103" t="n"/>
      <c r="E270" s="103" t="n"/>
    </row>
    <row r="271" ht="18.25" customHeight="1" s="105">
      <c r="A271" s="138">
        <f>A270+1</f>
        <v/>
      </c>
      <c r="B271" s="104" t="n"/>
      <c r="C271" s="127" t="n"/>
      <c r="D271" s="103" t="n"/>
      <c r="E271" s="103" t="n"/>
    </row>
    <row r="272" ht="18.25" customHeight="1" s="105">
      <c r="A272" s="138">
        <f>A271+1</f>
        <v/>
      </c>
      <c r="B272" s="104" t="n"/>
      <c r="C272" s="127" t="n"/>
      <c r="D272" s="103" t="n"/>
      <c r="E272" s="103" t="n"/>
    </row>
    <row r="273" ht="18.25" customHeight="1" s="105">
      <c r="A273" s="138">
        <f>A272+1</f>
        <v/>
      </c>
      <c r="B273" s="104" t="n"/>
      <c r="C273" s="127" t="n"/>
      <c r="D273" s="103" t="n"/>
      <c r="E273" s="103" t="n"/>
    </row>
    <row r="274" ht="18.25" customHeight="1" s="105">
      <c r="A274" s="138">
        <f>A273+1</f>
        <v/>
      </c>
      <c r="B274" s="104" t="n"/>
      <c r="C274" s="127" t="n"/>
      <c r="D274" s="103" t="n"/>
      <c r="E274" s="103" t="n"/>
    </row>
    <row r="275" ht="18.25" customHeight="1" s="105">
      <c r="A275" s="138">
        <f>A274+1</f>
        <v/>
      </c>
      <c r="B275" s="104" t="n"/>
      <c r="C275" s="127" t="n"/>
      <c r="D275" s="103" t="n"/>
      <c r="E275" s="103" t="n"/>
    </row>
    <row r="276" ht="18.25" customHeight="1" s="105">
      <c r="A276" s="138">
        <f>A275+1</f>
        <v/>
      </c>
      <c r="B276" s="104" t="n"/>
      <c r="C276" s="127" t="n"/>
      <c r="D276" s="103" t="n"/>
      <c r="E276" s="103" t="n"/>
    </row>
    <row r="277" ht="18.25" customHeight="1" s="105">
      <c r="A277" s="138">
        <f>A276+1</f>
        <v/>
      </c>
      <c r="B277" s="104" t="n"/>
      <c r="C277" s="127" t="n"/>
      <c r="D277" s="103" t="n"/>
      <c r="E277" s="103" t="n"/>
    </row>
    <row r="278" ht="18.25" customHeight="1" s="105">
      <c r="A278" s="138">
        <f>A277+1</f>
        <v/>
      </c>
      <c r="B278" s="104" t="n"/>
      <c r="C278" s="127" t="n"/>
      <c r="D278" s="103" t="n"/>
      <c r="E278" s="103" t="n"/>
    </row>
    <row r="279" ht="18.25" customHeight="1" s="105">
      <c r="A279" s="138">
        <f>A278+1</f>
        <v/>
      </c>
      <c r="B279" s="104" t="n"/>
      <c r="C279" s="127" t="n"/>
      <c r="D279" s="103" t="n"/>
      <c r="E279" s="103" t="n"/>
    </row>
    <row r="280" ht="18.25" customHeight="1" s="105">
      <c r="A280" s="138">
        <f>A279+1</f>
        <v/>
      </c>
      <c r="B280" s="104" t="n"/>
      <c r="C280" s="127" t="n"/>
      <c r="D280" s="103" t="n"/>
      <c r="E280" s="103" t="n"/>
    </row>
    <row r="281" ht="18.25" customHeight="1" s="105">
      <c r="A281" s="138">
        <f>A280+1</f>
        <v/>
      </c>
      <c r="B281" s="104" t="n"/>
      <c r="C281" s="127" t="n"/>
      <c r="D281" s="103" t="n"/>
      <c r="E281" s="103" t="n"/>
    </row>
    <row r="282" ht="18.25" customHeight="1" s="105">
      <c r="A282" s="138">
        <f>A281+1</f>
        <v/>
      </c>
      <c r="B282" s="104" t="n"/>
      <c r="C282" s="127" t="n"/>
      <c r="D282" s="103" t="n"/>
      <c r="E282" s="103" t="n"/>
    </row>
    <row r="283" ht="18.25" customHeight="1" s="105">
      <c r="A283" s="138">
        <f>A282+1</f>
        <v/>
      </c>
      <c r="B283" s="104" t="n"/>
      <c r="C283" s="127" t="n"/>
      <c r="D283" s="103" t="n"/>
      <c r="E283" s="103" t="n"/>
    </row>
    <row r="284" ht="18.25" customHeight="1" s="105">
      <c r="A284" s="138">
        <f>A283+1</f>
        <v/>
      </c>
      <c r="B284" s="104" t="n"/>
      <c r="C284" s="127" t="n"/>
      <c r="D284" s="103" t="n"/>
      <c r="E284" s="103" t="n"/>
    </row>
    <row r="285" ht="18.25" customHeight="1" s="105">
      <c r="A285" s="138">
        <f>A284+1</f>
        <v/>
      </c>
      <c r="B285" s="104" t="n"/>
      <c r="C285" s="127" t="n"/>
      <c r="D285" s="103" t="n"/>
      <c r="E285" s="103" t="n"/>
    </row>
    <row r="286" ht="18.25" customHeight="1" s="105">
      <c r="A286" s="138">
        <f>A285+1</f>
        <v/>
      </c>
      <c r="B286" s="104" t="n"/>
      <c r="C286" s="127" t="n"/>
      <c r="D286" s="103" t="n"/>
      <c r="E286" s="103" t="n"/>
    </row>
    <row r="287" ht="18.25" customHeight="1" s="105">
      <c r="A287" s="138">
        <f>A286+1</f>
        <v/>
      </c>
      <c r="B287" s="104" t="n"/>
      <c r="C287" s="127" t="n"/>
      <c r="D287" s="103" t="n"/>
      <c r="E287" s="103" t="n"/>
    </row>
    <row r="288" ht="18.25" customHeight="1" s="105">
      <c r="A288" s="138">
        <f>A287+1</f>
        <v/>
      </c>
      <c r="B288" s="104" t="n"/>
      <c r="C288" s="127" t="n"/>
      <c r="D288" s="103" t="n"/>
      <c r="E288" s="103" t="n"/>
    </row>
    <row r="289" ht="18.25" customHeight="1" s="105">
      <c r="A289" s="138">
        <f>A288+1</f>
        <v/>
      </c>
      <c r="B289" s="104" t="n"/>
      <c r="C289" s="127" t="n"/>
      <c r="D289" s="170" t="n"/>
      <c r="E289" s="103" t="n"/>
    </row>
    <row r="290" ht="18.25" customHeight="1" s="105">
      <c r="A290" s="138">
        <f>A289+1</f>
        <v/>
      </c>
      <c r="B290" s="104" t="n"/>
      <c r="C290" s="127" t="n"/>
      <c r="D290" s="103" t="n"/>
      <c r="E290" s="103" t="n"/>
    </row>
    <row r="291" ht="18.25" customHeight="1" s="105">
      <c r="A291" s="138">
        <f>A290+1</f>
        <v/>
      </c>
      <c r="B291" s="104" t="n"/>
      <c r="C291" s="127" t="n"/>
      <c r="D291" s="103" t="n"/>
      <c r="E291" s="103" t="n"/>
    </row>
    <row r="292" ht="18.25" customHeight="1" s="105">
      <c r="A292" s="138">
        <f>A291+1</f>
        <v/>
      </c>
      <c r="B292" s="104" t="n"/>
      <c r="C292" s="127" t="n"/>
      <c r="D292" s="103" t="n"/>
      <c r="E292" s="103" t="n"/>
    </row>
    <row r="293" ht="18.25" customHeight="1" s="105">
      <c r="A293" s="138">
        <f>A292+1</f>
        <v/>
      </c>
      <c r="B293" s="104" t="n"/>
      <c r="C293" s="127" t="n"/>
      <c r="D293" s="103" t="n"/>
      <c r="E293" s="103" t="n"/>
    </row>
    <row r="294" ht="18.25" customHeight="1" s="105">
      <c r="A294" s="138">
        <f>A293+1</f>
        <v/>
      </c>
      <c r="B294" s="104" t="n"/>
      <c r="C294" s="127" t="n"/>
      <c r="D294" s="103" t="n"/>
      <c r="E294" s="103" t="n"/>
    </row>
    <row r="295" ht="18.25" customHeight="1" s="105">
      <c r="A295" s="138">
        <f>A294+1</f>
        <v/>
      </c>
      <c r="B295" s="104" t="n"/>
      <c r="C295" s="127" t="n"/>
      <c r="D295" s="103" t="n"/>
      <c r="E295" s="103" t="n"/>
    </row>
    <row r="296" ht="18.25" customHeight="1" s="105">
      <c r="A296" s="138">
        <f>A295+1</f>
        <v/>
      </c>
      <c r="B296" s="104" t="n"/>
      <c r="C296" s="127" t="n"/>
      <c r="D296" s="103" t="n"/>
      <c r="E296" s="103" t="n"/>
    </row>
    <row r="297" ht="18.25" customHeight="1" s="105">
      <c r="A297" s="138">
        <f>A296+1</f>
        <v/>
      </c>
      <c r="B297" s="104" t="n"/>
      <c r="C297" s="127" t="n"/>
      <c r="D297" s="103" t="n"/>
      <c r="E297" s="103" t="n"/>
    </row>
    <row r="298" ht="18.25" customHeight="1" s="105">
      <c r="A298" s="138">
        <f>A297+1</f>
        <v/>
      </c>
      <c r="B298" s="104" t="n"/>
      <c r="C298" s="127" t="n"/>
      <c r="D298" s="103" t="n"/>
      <c r="E298" s="103" t="n"/>
    </row>
    <row r="299" ht="18.25" customHeight="1" s="105">
      <c r="A299" s="138">
        <f>A298+1</f>
        <v/>
      </c>
      <c r="B299" s="104" t="n"/>
      <c r="C299" s="127" t="n"/>
      <c r="D299" s="103" t="n"/>
      <c r="E299" s="103" t="n"/>
    </row>
    <row r="300" ht="18.25" customHeight="1" s="105">
      <c r="A300" s="138">
        <f>A299+1</f>
        <v/>
      </c>
      <c r="B300" s="104" t="n"/>
      <c r="C300" s="127" t="n"/>
      <c r="D300" s="103" t="n"/>
      <c r="E300" s="103" t="n"/>
    </row>
    <row r="301" ht="18.25" customHeight="1" s="105">
      <c r="A301" s="138">
        <f>A300+1</f>
        <v/>
      </c>
      <c r="B301" s="104" t="n"/>
      <c r="C301" s="127" t="n"/>
      <c r="D301" s="103" t="n"/>
      <c r="E301" s="103" t="n"/>
    </row>
    <row r="302" ht="18.25" customHeight="1" s="105">
      <c r="A302" s="138">
        <f>A301+1</f>
        <v/>
      </c>
      <c r="B302" s="104" t="n"/>
      <c r="C302" s="127" t="n"/>
      <c r="D302" s="103" t="n"/>
      <c r="E302" s="103" t="n"/>
    </row>
    <row r="303" ht="18.25" customHeight="1" s="105">
      <c r="A303" s="138">
        <f>A302+1</f>
        <v/>
      </c>
      <c r="B303" s="104" t="n"/>
      <c r="C303" s="127" t="n"/>
      <c r="D303" s="103" t="n"/>
      <c r="E303" s="103" t="n"/>
    </row>
    <row r="304" ht="18.25" customHeight="1" s="105">
      <c r="A304" s="138">
        <f>A303+1</f>
        <v/>
      </c>
      <c r="B304" s="104" t="n"/>
      <c r="C304" s="127" t="n"/>
      <c r="D304" s="103" t="n"/>
      <c r="E304" s="103" t="n"/>
    </row>
    <row r="305" ht="18.25" customHeight="1" s="105">
      <c r="A305" s="138">
        <f>A304+1</f>
        <v/>
      </c>
      <c r="B305" s="104" t="n"/>
      <c r="C305" s="127" t="n"/>
      <c r="D305" s="103" t="n"/>
      <c r="E305" s="103" t="n"/>
    </row>
    <row r="306" ht="18.25" customHeight="1" s="105">
      <c r="A306" s="138">
        <f>A305+1</f>
        <v/>
      </c>
      <c r="B306" s="104" t="n"/>
      <c r="C306" s="127" t="n"/>
      <c r="D306" s="103" t="n"/>
      <c r="E306" s="103" t="n"/>
    </row>
    <row r="307" ht="18.25" customHeight="1" s="105">
      <c r="A307" s="138">
        <f>A306+1</f>
        <v/>
      </c>
      <c r="B307" s="104" t="n"/>
      <c r="C307" s="127" t="n"/>
      <c r="D307" s="103" t="n"/>
      <c r="E307" s="103" t="n"/>
    </row>
    <row r="308" ht="18.25" customHeight="1" s="105">
      <c r="A308" s="138">
        <f>A307+1</f>
        <v/>
      </c>
      <c r="B308" s="104" t="n"/>
      <c r="C308" s="127" t="n"/>
      <c r="D308" s="103" t="n"/>
      <c r="E308" s="103" t="n"/>
    </row>
    <row r="309" ht="18.25" customHeight="1" s="105">
      <c r="A309" s="138">
        <f>A308+1</f>
        <v/>
      </c>
      <c r="B309" s="104" t="n"/>
      <c r="C309" s="127" t="n"/>
      <c r="D309" s="103" t="n"/>
      <c r="E309" s="103" t="n"/>
    </row>
    <row r="310" ht="18.25" customHeight="1" s="105">
      <c r="A310" s="138">
        <f>A309+1</f>
        <v/>
      </c>
      <c r="B310" s="104" t="n"/>
      <c r="C310" s="127" t="n"/>
      <c r="D310" s="103" t="n"/>
      <c r="E310" s="103" t="n"/>
    </row>
    <row r="311" ht="18.25" customHeight="1" s="105">
      <c r="A311" s="138">
        <f>A310+1</f>
        <v/>
      </c>
      <c r="B311" s="104" t="n"/>
      <c r="C311" s="127" t="n"/>
      <c r="D311" s="103" t="n"/>
      <c r="E311" s="103" t="n"/>
    </row>
    <row r="312" ht="18.25" customHeight="1" s="105">
      <c r="A312" s="138">
        <f>A311+1</f>
        <v/>
      </c>
      <c r="B312" s="104" t="n"/>
      <c r="C312" s="127" t="n"/>
      <c r="D312" s="103" t="n"/>
      <c r="E312" s="103" t="n"/>
    </row>
    <row r="313" ht="18.25" customHeight="1" s="105">
      <c r="A313" s="138">
        <f>A312+1</f>
        <v/>
      </c>
      <c r="B313" s="104" t="n"/>
      <c r="C313" s="127" t="n"/>
      <c r="D313" s="103" t="n"/>
      <c r="E313" s="103" t="n"/>
    </row>
    <row r="314" ht="18.25" customHeight="1" s="105">
      <c r="A314" s="138">
        <f>A313+1</f>
        <v/>
      </c>
      <c r="B314" s="104" t="n"/>
      <c r="C314" s="127" t="n"/>
      <c r="D314" s="170" t="n"/>
      <c r="E314" s="103" t="n"/>
    </row>
    <row r="315" ht="18.25" customHeight="1" s="105">
      <c r="A315" s="138">
        <f>A314+1</f>
        <v/>
      </c>
      <c r="B315" s="104" t="n"/>
      <c r="C315" s="127" t="n"/>
      <c r="D315" s="103" t="n"/>
      <c r="E315" s="103" t="n"/>
    </row>
    <row r="316" ht="18.25" customHeight="1" s="105">
      <c r="A316" s="138">
        <f>A315+1</f>
        <v/>
      </c>
      <c r="B316" s="104" t="n"/>
      <c r="C316" s="127" t="n"/>
      <c r="D316" s="103" t="n"/>
      <c r="E316" s="103" t="n"/>
    </row>
    <row r="317" ht="18.25" customHeight="1" s="105">
      <c r="A317" s="138">
        <f>A316+1</f>
        <v/>
      </c>
      <c r="B317" s="104" t="n"/>
      <c r="C317" s="127" t="n"/>
      <c r="D317" s="103" t="n"/>
      <c r="E317" s="103" t="n"/>
    </row>
    <row r="318" ht="18.25" customHeight="1" s="105">
      <c r="A318" s="138">
        <f>A317+1</f>
        <v/>
      </c>
      <c r="B318" s="104" t="n"/>
      <c r="C318" s="127" t="n"/>
      <c r="D318" s="103" t="n"/>
      <c r="E318" s="103" t="n"/>
    </row>
    <row r="319" ht="18.25" customHeight="1" s="105">
      <c r="A319" s="138">
        <f>A318+1</f>
        <v/>
      </c>
      <c r="B319" s="104" t="n"/>
      <c r="C319" s="127" t="n"/>
      <c r="D319" s="103" t="n"/>
      <c r="E319" s="103" t="n"/>
    </row>
    <row r="320" ht="18.25" customHeight="1" s="105">
      <c r="A320" s="138">
        <f>A319+1</f>
        <v/>
      </c>
      <c r="B320" s="104" t="n"/>
      <c r="C320" s="127" t="n"/>
      <c r="D320" s="103" t="n"/>
      <c r="E320" s="103" t="n"/>
    </row>
    <row r="321" ht="18.25" customHeight="1" s="105">
      <c r="A321" s="138">
        <f>A320+1</f>
        <v/>
      </c>
      <c r="B321" s="104" t="n"/>
      <c r="C321" s="127" t="n"/>
      <c r="D321" s="103" t="n"/>
      <c r="E321" s="103" t="n"/>
    </row>
    <row r="322" ht="18.25" customHeight="1" s="105">
      <c r="A322" s="138">
        <f>A321+1</f>
        <v/>
      </c>
      <c r="B322" s="104" t="n"/>
      <c r="C322" s="127" t="n"/>
      <c r="D322" s="103" t="n"/>
      <c r="E322" s="103" t="n"/>
    </row>
    <row r="323" ht="18.25" customHeight="1" s="105">
      <c r="A323" s="138">
        <f>A322+1</f>
        <v/>
      </c>
      <c r="B323" s="104" t="n"/>
      <c r="C323" s="127" t="n"/>
      <c r="D323" s="103" t="n"/>
      <c r="E323" s="103" t="n"/>
    </row>
    <row r="324" ht="18.25" customHeight="1" s="105">
      <c r="A324" s="138">
        <f>A323+1</f>
        <v/>
      </c>
      <c r="B324" s="104" t="n"/>
      <c r="C324" s="127" t="n"/>
      <c r="D324" s="103" t="n"/>
      <c r="E324" s="103" t="n"/>
    </row>
    <row r="325" ht="18.25" customHeight="1" s="105">
      <c r="A325" s="138">
        <f>A324+1</f>
        <v/>
      </c>
      <c r="B325" s="104" t="n"/>
      <c r="C325" s="127" t="n"/>
      <c r="D325" s="103" t="n"/>
      <c r="E325" s="103" t="n"/>
    </row>
    <row r="326" ht="18.25" customHeight="1" s="105">
      <c r="A326" s="138">
        <f>A325+1</f>
        <v/>
      </c>
      <c r="B326" s="104" t="n"/>
      <c r="C326" s="127" t="n"/>
      <c r="D326" s="103" t="n"/>
      <c r="E326" s="103" t="n"/>
    </row>
    <row r="327" ht="18.25" customHeight="1" s="105">
      <c r="A327" s="138">
        <f>A326+1</f>
        <v/>
      </c>
      <c r="B327" s="104" t="n"/>
      <c r="C327" s="127" t="n"/>
      <c r="D327" s="103" t="n"/>
      <c r="E327" s="103" t="n"/>
    </row>
    <row r="328" ht="18.25" customHeight="1" s="105">
      <c r="A328" s="138">
        <f>A327+1</f>
        <v/>
      </c>
      <c r="B328" s="104" t="n"/>
      <c r="C328" s="127" t="n"/>
      <c r="D328" s="103" t="n"/>
      <c r="E328" s="103" t="n"/>
    </row>
    <row r="329" ht="18.25" customHeight="1" s="105">
      <c r="A329" s="138">
        <f>A328+1</f>
        <v/>
      </c>
      <c r="B329" s="104" t="n"/>
      <c r="C329" s="127" t="n"/>
      <c r="D329" s="170" t="n"/>
      <c r="E329" s="103" t="n"/>
    </row>
    <row r="330" ht="18.25" customHeight="1" s="105">
      <c r="A330" s="138">
        <f>A329+1</f>
        <v/>
      </c>
      <c r="B330" s="104" t="n"/>
      <c r="C330" s="127" t="n"/>
      <c r="D330" s="103" t="n"/>
      <c r="E330" s="103" t="n"/>
    </row>
    <row r="331" ht="18.25" customHeight="1" s="105">
      <c r="A331" s="138">
        <f>A330+1</f>
        <v/>
      </c>
      <c r="B331" s="104" t="n"/>
      <c r="C331" s="127" t="n"/>
      <c r="D331" s="170" t="n"/>
      <c r="E331" s="103" t="n"/>
    </row>
    <row r="332" ht="18.25" customHeight="1" s="105">
      <c r="A332" s="138">
        <f>A331+1</f>
        <v/>
      </c>
      <c r="B332" s="104" t="n"/>
      <c r="C332" s="127" t="n"/>
      <c r="D332" s="103" t="n"/>
      <c r="E332" s="103" t="n"/>
    </row>
    <row r="333" ht="18.25" customHeight="1" s="105">
      <c r="A333" s="138">
        <f>A332+1</f>
        <v/>
      </c>
      <c r="B333" s="104" t="n"/>
      <c r="C333" s="127" t="n"/>
      <c r="D333" s="103" t="n"/>
      <c r="E333" s="103" t="n"/>
    </row>
    <row r="334" ht="18.25" customHeight="1" s="105">
      <c r="A334" s="138">
        <f>A333+1</f>
        <v/>
      </c>
      <c r="B334" s="104" t="n"/>
      <c r="C334" s="127" t="n"/>
      <c r="D334" s="103" t="n"/>
      <c r="E334" s="103" t="n"/>
    </row>
    <row r="335" ht="18.25" customHeight="1" s="105">
      <c r="A335" s="138">
        <f>A334+1</f>
        <v/>
      </c>
      <c r="B335" s="104" t="n"/>
      <c r="C335" s="127" t="n"/>
      <c r="D335" s="103" t="n"/>
      <c r="E335" s="103" t="n"/>
    </row>
    <row r="336" ht="18.25" customHeight="1" s="105">
      <c r="A336" s="138">
        <f>A335+1</f>
        <v/>
      </c>
      <c r="B336" s="104" t="n"/>
      <c r="C336" s="127" t="n"/>
      <c r="D336" s="103" t="n"/>
      <c r="E336" s="103" t="n"/>
    </row>
    <row r="337" ht="18.25" customHeight="1" s="105">
      <c r="A337" s="138">
        <f>A336+1</f>
        <v/>
      </c>
      <c r="B337" s="104" t="n"/>
      <c r="C337" s="127" t="n"/>
      <c r="D337" s="103" t="n"/>
      <c r="E337" s="103" t="n"/>
    </row>
    <row r="338" ht="18.25" customHeight="1" s="105">
      <c r="A338" s="138">
        <f>A337+1</f>
        <v/>
      </c>
      <c r="B338" s="104" t="n"/>
      <c r="C338" s="127" t="n"/>
      <c r="D338" s="103" t="n"/>
      <c r="E338" s="103" t="n"/>
    </row>
    <row r="339" ht="18.25" customHeight="1" s="105">
      <c r="A339" s="138">
        <f>A338+1</f>
        <v/>
      </c>
      <c r="B339" s="104" t="n"/>
      <c r="C339" s="127" t="n"/>
      <c r="D339" s="103" t="n"/>
      <c r="E339" s="103" t="n"/>
    </row>
    <row r="340" ht="18.25" customHeight="1" s="105">
      <c r="A340" s="138">
        <f>A339+1</f>
        <v/>
      </c>
      <c r="B340" s="104" t="n"/>
      <c r="C340" s="127" t="n"/>
      <c r="D340" s="103" t="n"/>
      <c r="E340" s="103" t="n"/>
    </row>
    <row r="341" ht="18.25" customHeight="1" s="105">
      <c r="A341" s="138">
        <f>A340+1</f>
        <v/>
      </c>
      <c r="B341" s="104" t="n"/>
      <c r="C341" s="127" t="n"/>
      <c r="D341" s="103" t="n"/>
      <c r="E341" s="103" t="n"/>
    </row>
    <row r="342" ht="18.25" customHeight="1" s="105">
      <c r="A342" s="138">
        <f>A341+1</f>
        <v/>
      </c>
      <c r="B342" s="104" t="n"/>
      <c r="C342" s="127" t="n"/>
      <c r="D342" s="103" t="n"/>
      <c r="E342" s="103" t="n"/>
    </row>
    <row r="343" ht="18.25" customHeight="1" s="105">
      <c r="A343" s="138">
        <f>A342+1</f>
        <v/>
      </c>
      <c r="B343" s="104" t="n"/>
      <c r="C343" s="127" t="n"/>
      <c r="D343" s="103" t="n"/>
      <c r="E343" s="103" t="n"/>
    </row>
    <row r="344" ht="18.25" customHeight="1" s="105">
      <c r="A344" s="138">
        <f>A343+1</f>
        <v/>
      </c>
      <c r="B344" s="104" t="n"/>
      <c r="C344" s="127" t="n"/>
      <c r="D344" s="103" t="n"/>
      <c r="E344" s="103" t="n"/>
    </row>
    <row r="345" ht="18.25" customHeight="1" s="105">
      <c r="A345" s="138">
        <f>A344+1</f>
        <v/>
      </c>
      <c r="B345" s="104" t="n"/>
      <c r="C345" s="127" t="n"/>
      <c r="D345" s="103" t="n"/>
      <c r="E345" s="103" t="n"/>
    </row>
    <row r="346" ht="18.25" customHeight="1" s="105">
      <c r="A346" s="138">
        <f>A345+1</f>
        <v/>
      </c>
      <c r="B346" s="104" t="n"/>
      <c r="C346" s="127" t="n"/>
      <c r="D346" s="103" t="n"/>
      <c r="E346" s="103" t="n"/>
    </row>
    <row r="347" ht="18.25" customHeight="1" s="105">
      <c r="A347" s="138">
        <f>A346+1</f>
        <v/>
      </c>
      <c r="B347" s="104" t="n"/>
      <c r="C347" s="127" t="n"/>
      <c r="D347" s="104" t="n"/>
      <c r="E347" s="103" t="n"/>
    </row>
    <row r="348" ht="18.25" customHeight="1" s="105">
      <c r="A348" s="138">
        <f>A347+1</f>
        <v/>
      </c>
      <c r="B348" s="104" t="n"/>
      <c r="C348" s="127" t="n"/>
      <c r="D348" s="103" t="n"/>
      <c r="E348" s="103" t="n"/>
    </row>
    <row r="349" ht="18.25" customHeight="1" s="105">
      <c r="A349" s="138">
        <f>A348+1</f>
        <v/>
      </c>
      <c r="B349" s="104" t="n"/>
      <c r="C349" s="127" t="n"/>
      <c r="D349" s="103" t="n"/>
      <c r="E349" s="103" t="n"/>
    </row>
    <row r="350" ht="18.25" customHeight="1" s="105">
      <c r="A350" s="138">
        <f>A349+1</f>
        <v/>
      </c>
      <c r="B350" s="104" t="n"/>
      <c r="C350" s="127" t="n"/>
      <c r="D350" s="103" t="n"/>
      <c r="E350" s="103" t="n"/>
    </row>
    <row r="351" ht="18.25" customHeight="1" s="105">
      <c r="A351" s="138">
        <f>A350+1</f>
        <v/>
      </c>
      <c r="B351" s="104" t="n"/>
      <c r="C351" s="127" t="n"/>
      <c r="D351" s="103" t="n"/>
      <c r="E351" s="103" t="n"/>
    </row>
    <row r="352" ht="18.25" customHeight="1" s="105">
      <c r="A352" s="138">
        <f>A351+1</f>
        <v/>
      </c>
      <c r="B352" s="104" t="n"/>
      <c r="C352" s="127" t="n"/>
      <c r="D352" s="103" t="n"/>
      <c r="E352" s="103" t="n"/>
    </row>
    <row r="353" ht="18.25" customHeight="1" s="105">
      <c r="A353" s="138">
        <f>A352+1</f>
        <v/>
      </c>
      <c r="B353" s="104" t="n"/>
      <c r="C353" s="127" t="n"/>
      <c r="D353" s="103" t="n"/>
      <c r="E353" s="103" t="n"/>
    </row>
    <row r="354" ht="18.25" customHeight="1" s="105">
      <c r="A354" s="138">
        <f>A353+1</f>
        <v/>
      </c>
      <c r="B354" s="104" t="n"/>
      <c r="C354" s="127" t="n"/>
      <c r="D354" s="103" t="n"/>
      <c r="E354" s="103" t="n"/>
    </row>
    <row r="355" ht="18.25" customHeight="1" s="105">
      <c r="A355" s="138">
        <f>A354+1</f>
        <v/>
      </c>
      <c r="B355" s="104" t="n"/>
      <c r="C355" s="127" t="n"/>
      <c r="D355" s="103" t="n"/>
      <c r="E355" s="103" t="n"/>
    </row>
    <row r="356" ht="18.25" customHeight="1" s="105">
      <c r="A356" s="138">
        <f>A355+1</f>
        <v/>
      </c>
      <c r="B356" s="104" t="n"/>
      <c r="C356" s="127" t="n"/>
      <c r="D356" s="103" t="n"/>
      <c r="E356" s="103" t="n"/>
    </row>
    <row r="357" ht="18.25" customHeight="1" s="105">
      <c r="A357" s="138">
        <f>A356+1</f>
        <v/>
      </c>
      <c r="B357" s="104" t="n"/>
      <c r="C357" s="127" t="n"/>
      <c r="D357" s="103" t="n"/>
      <c r="E357" s="103" t="n"/>
    </row>
    <row r="358" ht="18.25" customHeight="1" s="105">
      <c r="A358" s="138">
        <f>A357+1</f>
        <v/>
      </c>
      <c r="B358" s="104" t="n"/>
      <c r="C358" s="127" t="n"/>
      <c r="D358" s="103" t="n"/>
      <c r="E358" s="103" t="n"/>
    </row>
    <row r="359" ht="18.25" customHeight="1" s="105">
      <c r="A359" s="138">
        <f>A358+1</f>
        <v/>
      </c>
      <c r="B359" s="104" t="n"/>
      <c r="C359" s="127" t="n"/>
      <c r="D359" s="170" t="n"/>
      <c r="E359" s="103" t="n"/>
    </row>
    <row r="360" ht="18.25" customHeight="1" s="105">
      <c r="A360" s="138">
        <f>A359+1</f>
        <v/>
      </c>
      <c r="B360" s="104" t="n"/>
      <c r="C360" s="127" t="n"/>
      <c r="D360" s="103" t="n"/>
      <c r="E360" s="103" t="n"/>
    </row>
    <row r="361" ht="18.25" customHeight="1" s="105">
      <c r="A361" s="138">
        <f>A360+1</f>
        <v/>
      </c>
      <c r="B361" s="104" t="n"/>
      <c r="C361" s="127" t="n"/>
      <c r="D361" s="103" t="n"/>
      <c r="E361" s="103" t="n"/>
    </row>
    <row r="362" ht="18.25" customHeight="1" s="105">
      <c r="A362" s="138">
        <f>A361+1</f>
        <v/>
      </c>
      <c r="B362" s="104" t="n"/>
      <c r="C362" s="127" t="n"/>
      <c r="D362" s="103" t="n"/>
      <c r="E362" s="103" t="n"/>
    </row>
    <row r="363" ht="18.25" customHeight="1" s="105">
      <c r="A363" s="138">
        <f>A362+1</f>
        <v/>
      </c>
      <c r="B363" s="104" t="n"/>
      <c r="C363" s="127" t="n"/>
      <c r="D363" s="103" t="n"/>
      <c r="E363" s="103" t="n"/>
    </row>
    <row r="364" ht="18.25" customHeight="1" s="105">
      <c r="A364" s="138">
        <f>A363+1</f>
        <v/>
      </c>
      <c r="B364" s="104" t="n"/>
      <c r="C364" s="127" t="n"/>
      <c r="D364" s="103" t="n"/>
      <c r="E364" s="103" t="n"/>
    </row>
    <row r="365" ht="18.25" customHeight="1" s="105">
      <c r="A365" s="138">
        <f>A364+1</f>
        <v/>
      </c>
      <c r="B365" s="104" t="n"/>
      <c r="C365" s="127" t="n"/>
      <c r="D365" s="103" t="n"/>
      <c r="E365" s="103" t="n"/>
    </row>
    <row r="366" ht="18.25" customHeight="1" s="105">
      <c r="A366" s="138">
        <f>A365+1</f>
        <v/>
      </c>
      <c r="B366" s="104" t="n"/>
      <c r="C366" s="127" t="n"/>
      <c r="D366" s="103" t="n"/>
      <c r="E366" s="103" t="n"/>
    </row>
    <row r="367" ht="18.25" customHeight="1" s="105">
      <c r="A367" s="138">
        <f>A366+1</f>
        <v/>
      </c>
      <c r="B367" s="104" t="n"/>
      <c r="C367" s="127" t="n"/>
      <c r="D367" s="103" t="n"/>
      <c r="E367" s="103" t="n"/>
    </row>
    <row r="368" ht="18.25" customHeight="1" s="105">
      <c r="A368" s="138">
        <f>A367+1</f>
        <v/>
      </c>
      <c r="B368" s="104" t="n"/>
      <c r="C368" s="127" t="n"/>
      <c r="D368" s="103" t="n"/>
      <c r="E368" s="103" t="n"/>
    </row>
    <row r="369" ht="18.25" customHeight="1" s="105">
      <c r="A369" s="138">
        <f>A368+1</f>
        <v/>
      </c>
      <c r="B369" s="104" t="n"/>
      <c r="C369" s="127" t="n"/>
      <c r="D369" s="103" t="n"/>
      <c r="E369" s="103" t="n"/>
    </row>
    <row r="370" ht="18.25" customHeight="1" s="105">
      <c r="A370" s="138">
        <f>A369+1</f>
        <v/>
      </c>
      <c r="B370" s="104" t="n"/>
      <c r="C370" s="127" t="n"/>
      <c r="D370" s="103" t="n"/>
      <c r="E370" s="103" t="n"/>
    </row>
    <row r="371" ht="18.25" customHeight="1" s="105">
      <c r="A371" s="138">
        <f>A370+1</f>
        <v/>
      </c>
      <c r="B371" s="104" t="n"/>
      <c r="C371" s="127" t="n"/>
      <c r="D371" s="103" t="n"/>
      <c r="E371" s="103" t="n"/>
    </row>
    <row r="372" ht="18.25" customHeight="1" s="105">
      <c r="A372" s="138">
        <f>A371+1</f>
        <v/>
      </c>
      <c r="B372" s="104" t="n"/>
      <c r="C372" s="127" t="n"/>
      <c r="D372" s="103" t="n"/>
      <c r="E372" s="103" t="n"/>
    </row>
    <row r="373" ht="18.25" customHeight="1" s="105">
      <c r="A373" s="138">
        <f>A372+1</f>
        <v/>
      </c>
      <c r="B373" s="104" t="n"/>
      <c r="C373" s="127" t="n"/>
      <c r="D373" s="103" t="n"/>
      <c r="E373" s="103" t="n"/>
    </row>
    <row r="374" ht="18.25" customHeight="1" s="105">
      <c r="A374" s="138">
        <f>A373+1</f>
        <v/>
      </c>
      <c r="B374" s="104" t="n"/>
      <c r="C374" s="127" t="n"/>
      <c r="D374" s="103" t="n"/>
      <c r="E374" s="103" t="n"/>
    </row>
    <row r="375" ht="18.25" customHeight="1" s="105">
      <c r="A375" s="172" t="inlineStr">
        <is>
          <t>Total des frais 50% payé par Francis</t>
        </is>
      </c>
      <c r="B375" s="122" t="n"/>
      <c r="C375" s="127" t="n"/>
      <c r="D375" s="103" t="n"/>
      <c r="E375" s="103" t="n"/>
    </row>
    <row r="376" ht="14" customHeight="1" s="105">
      <c r="A376" s="161" t="inlineStr">
        <is>
          <t>factures à Frank taxables</t>
        </is>
      </c>
      <c r="B376" s="149">
        <f>SUM(B17,B93,B94,B96,B101,B123,B173)</f>
        <v/>
      </c>
    </row>
  </sheetData>
  <printOptions horizontalCentered="0" verticalCentered="0" headings="0" gridLines="0" gridLinesSet="1"/>
  <pageMargins left="1.18055555555556" right="0.39375" top="1.57569444444444" bottom="0.788194444444444" header="1.18055555555556" footer="0.39375"/>
  <pageSetup orientation="portrait" paperSize="1" scale="100" fitToHeight="1" fitToWidth="1" firstPageNumber="1" useFirstPageNumber="1" pageOrder="overThenDown" blackAndWhite="0" draft="0" horizontalDpi="300" verticalDpi="300" copies="1"/>
  <headerFooter differentOddEven="0" differentFirst="0">
    <oddHeader>&amp;C&amp;A</oddHeader>
    <oddFooter>&amp;CPage &amp;P</oddFooter>
    <evenHeader/>
    <evenFooter/>
    <firstHeader/>
    <firstFooter/>
  </headerFooter>
</worksheet>
</file>

<file path=xl/worksheets/sheet6.xml><?xml version="1.0" encoding="utf-8"?>
<worksheet xmlns="http://schemas.openxmlformats.org/spreadsheetml/2006/main">
  <sheetPr filterMode="0">
    <outlinePr summaryBelow="1" summaryRight="1"/>
    <pageSetUpPr fitToPage="0"/>
  </sheetPr>
  <dimension ref="A1:E375"/>
  <sheetViews>
    <sheetView showFormulas="0" showGridLines="1" showRowColHeaders="1" showZeros="1" rightToLeft="0" tabSelected="1" showOutlineSymbols="1" defaultGridColor="1" view="normal" topLeftCell="A351" colorId="64" zoomScale="100" zoomScaleNormal="100" zoomScalePageLayoutView="100" workbookViewId="0">
      <selection pane="topLeft" activeCell="B372" activeCellId="0" sqref="B372"/>
    </sheetView>
  </sheetViews>
  <sheetFormatPr baseColWidth="8" defaultColWidth="10.75" defaultRowHeight="14" zeroHeight="0" outlineLevelRow="0"/>
  <cols>
    <col width="32.58" customWidth="1" style="161" min="1" max="1"/>
    <col width="17.57" customWidth="1" style="173" min="2" max="2"/>
    <col width="33.75" customWidth="1" style="130" min="3" max="3"/>
    <col width="10.74" customWidth="1" style="130" min="4" max="257"/>
  </cols>
  <sheetData>
    <row r="1" ht="18.25" customHeight="1" s="105">
      <c r="A1" s="174" t="n"/>
      <c r="B1" s="175" t="n"/>
      <c r="C1" s="106">
        <f>"Registre des frais de représentation "&amp;YEAR(jaro)</f>
        <v/>
      </c>
    </row>
    <row r="2" ht="18.25" customHeight="1" s="105">
      <c r="A2" s="176" t="inlineStr">
        <is>
          <t>Factures d'hôtel, bar et restaurant, déductibles à moitié.</t>
        </is>
      </c>
      <c r="B2" s="177" t="n"/>
      <c r="C2" s="178" t="n"/>
      <c r="D2" s="110" t="n"/>
      <c r="E2" s="110" t="n"/>
    </row>
    <row r="3" ht="18.25" customHeight="1" s="105">
      <c r="A3" s="176" t="inlineStr">
        <is>
          <t>Il est préférable d'indiquer le nom du client en cas de vérification fiscale.</t>
        </is>
      </c>
      <c r="B3" s="177" t="n"/>
      <c r="C3" s="178" t="n"/>
      <c r="D3" s="110" t="n"/>
      <c r="E3" s="110" t="n"/>
    </row>
    <row r="4" ht="18.25" customHeight="1" s="105">
      <c r="A4" s="179" t="n"/>
      <c r="B4" s="180">
        <f>kontoro</f>
        <v/>
      </c>
      <c r="C4" s="181" t="inlineStr">
        <is>
          <t xml:space="preserve">   Total de l'année</t>
        </is>
      </c>
      <c r="D4" s="131" t="n"/>
      <c r="E4" s="110" t="n"/>
    </row>
    <row r="5" ht="18.25" customHeight="1" s="105">
      <c r="A5" s="182" t="n"/>
      <c r="B5" s="183">
        <f>B4/2</f>
        <v/>
      </c>
      <c r="C5" s="181" t="inlineStr">
        <is>
          <t xml:space="preserve">   À 50 % déductible</t>
        </is>
      </c>
      <c r="D5" s="131" t="n"/>
    </row>
    <row r="6" ht="18.25" customHeight="1" s="105">
      <c r="A6" s="167" t="n"/>
      <c r="B6" s="184" t="n"/>
      <c r="C6" s="131" t="n"/>
      <c r="D6" s="131" t="n"/>
    </row>
    <row r="7" ht="18.25" customHeight="1" s="105">
      <c r="A7" s="169" t="inlineStr">
        <is>
          <t>Date</t>
        </is>
      </c>
      <c r="B7" s="185" t="inlineStr">
        <is>
          <t>Frais</t>
        </is>
      </c>
      <c r="C7" s="108" t="inlineStr">
        <is>
          <t>Description</t>
        </is>
      </c>
      <c r="D7" s="103" t="n"/>
      <c r="E7" s="103" t="n"/>
    </row>
    <row r="8" ht="18.25" customHeight="1" s="105">
      <c r="A8" s="138">
        <f>jaro</f>
        <v/>
      </c>
      <c r="B8" s="171" t="n"/>
      <c r="C8" s="127" t="n"/>
      <c r="D8" s="103" t="n"/>
      <c r="E8" s="103" t="n"/>
    </row>
    <row r="9" ht="18.25" customHeight="1" s="105">
      <c r="A9" s="138">
        <f>A8+1</f>
        <v/>
      </c>
      <c r="B9" s="171" t="n"/>
      <c r="C9" s="127" t="n"/>
      <c r="D9" s="103" t="n"/>
      <c r="E9" s="103" t="n"/>
    </row>
    <row r="10" ht="18.25" customHeight="1" s="105">
      <c r="A10" s="138">
        <f>A9+1</f>
        <v/>
      </c>
      <c r="B10" s="171" t="n"/>
      <c r="C10" s="127" t="n"/>
      <c r="D10" s="103" t="n"/>
      <c r="E10" s="103" t="n"/>
    </row>
    <row r="11" ht="18.25" customHeight="1" s="105">
      <c r="A11" s="138">
        <f>A10+1</f>
        <v/>
      </c>
      <c r="B11" s="171" t="n"/>
      <c r="C11" s="127" t="n"/>
      <c r="D11" s="103" t="n"/>
      <c r="E11" s="103" t="n"/>
    </row>
    <row r="12" ht="18.25" customHeight="1" s="105">
      <c r="A12" s="138">
        <f>A11+1</f>
        <v/>
      </c>
      <c r="B12" s="171" t="n"/>
      <c r="C12" s="127" t="n"/>
      <c r="D12" s="103" t="n"/>
      <c r="E12" s="103" t="n"/>
    </row>
    <row r="13" ht="18.25" customHeight="1" s="105">
      <c r="A13" s="138">
        <f>A12+1</f>
        <v/>
      </c>
      <c r="B13" s="171" t="n"/>
      <c r="C13" s="127" t="n"/>
      <c r="D13" s="103" t="n"/>
      <c r="E13" s="103" t="n"/>
    </row>
    <row r="14" ht="18.25" customHeight="1" s="105">
      <c r="A14" s="138">
        <f>A13+1</f>
        <v/>
      </c>
      <c r="B14" s="171" t="n"/>
      <c r="C14" s="127" t="n"/>
      <c r="D14" s="103" t="n"/>
      <c r="E14" s="103" t="n"/>
    </row>
    <row r="15" ht="18.25" customHeight="1" s="105">
      <c r="A15" s="138">
        <f>A14+1</f>
        <v/>
      </c>
      <c r="B15" s="171" t="n"/>
      <c r="C15" s="127" t="n"/>
      <c r="D15" s="103" t="n"/>
      <c r="E15" s="103" t="n"/>
    </row>
    <row r="16" ht="18.25" customHeight="1" s="105">
      <c r="A16" s="138">
        <f>A15+1</f>
        <v/>
      </c>
      <c r="B16" s="171" t="n"/>
      <c r="C16" s="127" t="n"/>
      <c r="D16" s="103" t="n"/>
      <c r="E16" s="103" t="n"/>
    </row>
    <row r="17" ht="18.25" customHeight="1" s="105">
      <c r="A17" s="138">
        <f>A16+1</f>
        <v/>
      </c>
      <c r="B17" s="171" t="n"/>
      <c r="C17" s="127" t="n"/>
      <c r="D17" s="103" t="n"/>
      <c r="E17" s="103" t="n"/>
    </row>
    <row r="18" ht="18.25" customHeight="1" s="105">
      <c r="A18" s="138">
        <f>A17+1</f>
        <v/>
      </c>
      <c r="B18" s="171" t="n"/>
      <c r="C18" s="127" t="n"/>
      <c r="D18" s="103" t="n"/>
      <c r="E18" s="103" t="n"/>
    </row>
    <row r="19" ht="18.25" customHeight="1" s="105">
      <c r="A19" s="138">
        <f>A18+1</f>
        <v/>
      </c>
      <c r="B19" s="171" t="n"/>
      <c r="C19" s="127" t="n"/>
      <c r="D19" s="103" t="n"/>
      <c r="E19" s="103" t="n"/>
    </row>
    <row r="20" ht="18.25" customHeight="1" s="105">
      <c r="A20" s="138">
        <f>A19+1</f>
        <v/>
      </c>
      <c r="B20" s="171" t="n"/>
      <c r="C20" s="127" t="n"/>
      <c r="D20" s="103" t="n"/>
      <c r="E20" s="103" t="n"/>
    </row>
    <row r="21" ht="18.25" customHeight="1" s="105">
      <c r="A21" s="138">
        <f>A20+1</f>
        <v/>
      </c>
      <c r="B21" s="171" t="n"/>
      <c r="C21" s="127" t="n"/>
      <c r="D21" s="103" t="n"/>
      <c r="E21" s="103" t="n"/>
    </row>
    <row r="22" ht="18.25" customHeight="1" s="105">
      <c r="A22" s="138">
        <f>A21+1</f>
        <v/>
      </c>
      <c r="B22" s="171" t="n"/>
      <c r="C22" s="127" t="n"/>
      <c r="D22" s="103" t="n"/>
      <c r="E22" s="103" t="n"/>
    </row>
    <row r="23" ht="18.25" customHeight="1" s="105">
      <c r="A23" s="138">
        <f>A22+1</f>
        <v/>
      </c>
      <c r="B23" s="171" t="n"/>
      <c r="C23" s="127" t="n"/>
      <c r="D23" s="103" t="n"/>
      <c r="E23" s="103" t="n"/>
    </row>
    <row r="24" ht="18.25" customHeight="1" s="105">
      <c r="A24" s="138">
        <f>A23+1</f>
        <v/>
      </c>
      <c r="B24" s="171" t="n"/>
      <c r="C24" s="127" t="n"/>
      <c r="D24" s="103" t="n"/>
      <c r="E24" s="103" t="n"/>
    </row>
    <row r="25" ht="18.25" customHeight="1" s="105">
      <c r="A25" s="138">
        <f>A24+1</f>
        <v/>
      </c>
      <c r="B25" s="171" t="n"/>
      <c r="C25" s="127" t="n"/>
      <c r="D25" s="103" t="n"/>
      <c r="E25" s="103" t="n"/>
    </row>
    <row r="26" ht="18.25" customHeight="1" s="105">
      <c r="A26" s="138">
        <f>A25+1</f>
        <v/>
      </c>
      <c r="B26" s="171" t="n"/>
      <c r="C26" s="127" t="n"/>
      <c r="D26" s="103" t="n"/>
      <c r="E26" s="103" t="n"/>
    </row>
    <row r="27" ht="18.25" customHeight="1" s="105">
      <c r="A27" s="138">
        <f>A26+1</f>
        <v/>
      </c>
      <c r="B27" s="171" t="n"/>
      <c r="C27" s="127" t="n"/>
      <c r="D27" s="103" t="n"/>
      <c r="E27" s="103" t="n"/>
    </row>
    <row r="28" ht="18.25" customHeight="1" s="105">
      <c r="A28" s="138">
        <f>A27+1</f>
        <v/>
      </c>
      <c r="B28" s="171" t="n"/>
      <c r="C28" s="127" t="n"/>
      <c r="D28" s="103" t="n"/>
      <c r="E28" s="103" t="n"/>
    </row>
    <row r="29" ht="18.25" customHeight="1" s="105">
      <c r="A29" s="138">
        <f>A28+1</f>
        <v/>
      </c>
      <c r="B29" s="171" t="n"/>
      <c r="C29" s="127" t="n"/>
      <c r="D29" s="103" t="n"/>
      <c r="E29" s="103" t="n"/>
    </row>
    <row r="30" ht="18.25" customHeight="1" s="105">
      <c r="A30" s="138">
        <f>A29+1</f>
        <v/>
      </c>
      <c r="B30" s="171" t="n"/>
      <c r="C30" s="127" t="n"/>
      <c r="D30" s="103" t="n"/>
      <c r="E30" s="103" t="n"/>
    </row>
    <row r="31" ht="18.25" customHeight="1" s="105">
      <c r="A31" s="138">
        <f>A30+1</f>
        <v/>
      </c>
      <c r="B31" s="171" t="n"/>
      <c r="C31" s="127" t="n"/>
      <c r="D31" s="103" t="n"/>
      <c r="E31" s="103" t="n"/>
    </row>
    <row r="32" ht="18.25" customHeight="1" s="105">
      <c r="A32" s="138">
        <f>A31+1</f>
        <v/>
      </c>
      <c r="B32" s="171" t="n"/>
      <c r="C32" s="127" t="n"/>
      <c r="D32" s="103" t="n"/>
      <c r="E32" s="103" t="n"/>
    </row>
    <row r="33" ht="18.25" customHeight="1" s="105">
      <c r="A33" s="138">
        <f>A32+1</f>
        <v/>
      </c>
      <c r="B33" s="171" t="n"/>
      <c r="C33" s="127" t="n"/>
      <c r="D33" s="103" t="n"/>
      <c r="E33" s="103" t="n"/>
    </row>
    <row r="34" ht="18.25" customHeight="1" s="105">
      <c r="A34" s="138">
        <f>A33+1</f>
        <v/>
      </c>
      <c r="B34" s="171" t="n"/>
      <c r="C34" s="127" t="n"/>
      <c r="D34" s="103" t="n"/>
      <c r="E34" s="103" t="n"/>
    </row>
    <row r="35" ht="18.25" customHeight="1" s="105">
      <c r="A35" s="138">
        <f>A34+1</f>
        <v/>
      </c>
      <c r="B35" s="171" t="n"/>
      <c r="C35" s="127" t="n"/>
      <c r="D35" s="103" t="n"/>
      <c r="E35" s="103" t="n"/>
    </row>
    <row r="36" ht="18.25" customHeight="1" s="105">
      <c r="A36" s="138">
        <f>A35+1</f>
        <v/>
      </c>
      <c r="B36" s="171" t="n"/>
      <c r="C36" s="127" t="n"/>
      <c r="D36" s="103" t="n"/>
      <c r="E36" s="103" t="n"/>
    </row>
    <row r="37" ht="18.25" customHeight="1" s="105">
      <c r="A37" s="138">
        <f>A36+1</f>
        <v/>
      </c>
      <c r="B37" s="171" t="n"/>
      <c r="C37" s="127" t="n"/>
      <c r="D37" s="103" t="n"/>
      <c r="E37" s="103" t="n"/>
    </row>
    <row r="38" ht="18.25" customHeight="1" s="105">
      <c r="A38" s="138">
        <f>A37+1</f>
        <v/>
      </c>
      <c r="B38" s="171" t="n"/>
      <c r="C38" s="127" t="n"/>
      <c r="D38" s="103" t="n"/>
      <c r="E38" s="103" t="n"/>
    </row>
    <row r="39" ht="18.25" customHeight="1" s="105">
      <c r="A39" s="138">
        <f>A38+1</f>
        <v/>
      </c>
      <c r="B39" s="171" t="n"/>
      <c r="C39" s="127" t="n"/>
      <c r="D39" s="103" t="n"/>
      <c r="E39" s="103" t="n"/>
    </row>
    <row r="40" ht="18.25" customHeight="1" s="105">
      <c r="A40" s="138">
        <f>A39+1</f>
        <v/>
      </c>
      <c r="B40" s="171" t="n"/>
      <c r="C40" s="127" t="n"/>
      <c r="D40" s="103" t="n"/>
      <c r="E40" s="103" t="n"/>
    </row>
    <row r="41" ht="18.25" customHeight="1" s="105">
      <c r="A41" s="138">
        <f>A40+1</f>
        <v/>
      </c>
      <c r="B41" s="171" t="n"/>
      <c r="C41" s="127" t="n"/>
      <c r="D41" s="103" t="n"/>
      <c r="E41" s="103" t="n"/>
    </row>
    <row r="42" ht="18.25" customHeight="1" s="105">
      <c r="A42" s="138">
        <f>A41+1</f>
        <v/>
      </c>
      <c r="B42" s="171" t="n"/>
      <c r="C42" s="127" t="n"/>
      <c r="D42" s="103" t="n"/>
      <c r="E42" s="103" t="n"/>
    </row>
    <row r="43" ht="18.25" customHeight="1" s="105">
      <c r="A43" s="138">
        <f>A42+1</f>
        <v/>
      </c>
      <c r="B43" s="171" t="n"/>
      <c r="C43" s="127" t="n"/>
      <c r="D43" s="103" t="n"/>
      <c r="E43" s="103" t="n"/>
    </row>
    <row r="44" ht="18.25" customHeight="1" s="105">
      <c r="A44" s="138">
        <f>A43+1</f>
        <v/>
      </c>
      <c r="B44" s="171" t="n"/>
      <c r="C44" s="127" t="n"/>
      <c r="D44" s="103" t="n"/>
      <c r="E44" s="103" t="n"/>
    </row>
    <row r="45" ht="18.25" customHeight="1" s="105">
      <c r="A45" s="138">
        <f>A44+1</f>
        <v/>
      </c>
      <c r="B45" s="171" t="n"/>
      <c r="C45" s="127" t="n"/>
      <c r="D45" s="103" t="n"/>
      <c r="E45" s="103" t="n"/>
    </row>
    <row r="46" ht="18.25" customHeight="1" s="105">
      <c r="A46" s="138">
        <f>A45+1</f>
        <v/>
      </c>
      <c r="B46" s="171" t="n"/>
      <c r="C46" s="127" t="n"/>
      <c r="D46" s="103" t="n"/>
      <c r="E46" s="103" t="n"/>
    </row>
    <row r="47" ht="18.25" customHeight="1" s="105">
      <c r="A47" s="138">
        <f>A46+1</f>
        <v/>
      </c>
      <c r="B47" s="171" t="n"/>
      <c r="C47" s="127" t="n"/>
      <c r="D47" s="103" t="n"/>
      <c r="E47" s="103" t="n"/>
    </row>
    <row r="48" ht="18.25" customHeight="1" s="105">
      <c r="A48" s="138">
        <f>A47+1</f>
        <v/>
      </c>
      <c r="B48" s="171" t="n"/>
      <c r="C48" s="127" t="n"/>
      <c r="D48" s="103" t="n"/>
      <c r="E48" s="103" t="n"/>
    </row>
    <row r="49" ht="18.25" customHeight="1" s="105">
      <c r="A49" s="138">
        <f>A48+1</f>
        <v/>
      </c>
      <c r="B49" s="171" t="n"/>
      <c r="C49" s="127" t="n"/>
      <c r="D49" s="103" t="n"/>
      <c r="E49" s="103" t="n"/>
    </row>
    <row r="50" ht="18.25" customHeight="1" s="105">
      <c r="A50" s="138">
        <f>A49+1</f>
        <v/>
      </c>
      <c r="B50" s="171" t="n"/>
      <c r="C50" s="127" t="n"/>
      <c r="D50" s="103" t="n"/>
      <c r="E50" s="103" t="n"/>
    </row>
    <row r="51" ht="18.25" customHeight="1" s="105">
      <c r="A51" s="138">
        <f>A50+1</f>
        <v/>
      </c>
      <c r="B51" s="171" t="n"/>
      <c r="C51" s="127" t="n"/>
      <c r="D51" s="103" t="n"/>
      <c r="E51" s="103" t="n"/>
    </row>
    <row r="52" ht="18.25" customHeight="1" s="105">
      <c r="A52" s="138">
        <f>A51+1</f>
        <v/>
      </c>
      <c r="B52" s="171" t="n"/>
      <c r="C52" s="127" t="n"/>
      <c r="D52" s="103" t="n"/>
      <c r="E52" s="103" t="n"/>
    </row>
    <row r="53" ht="18.25" customHeight="1" s="105">
      <c r="A53" s="138">
        <f>A52+1</f>
        <v/>
      </c>
      <c r="B53" s="171" t="n"/>
      <c r="C53" s="127" t="n"/>
      <c r="D53" s="103" t="n"/>
      <c r="E53" s="103" t="n"/>
    </row>
    <row r="54" ht="18.25" customHeight="1" s="105">
      <c r="A54" s="138">
        <f>A53+1</f>
        <v/>
      </c>
      <c r="B54" s="171" t="n"/>
      <c r="C54" s="127" t="n"/>
      <c r="D54" s="103" t="n"/>
      <c r="E54" s="103" t="n"/>
    </row>
    <row r="55" ht="18.25" customHeight="1" s="105">
      <c r="A55" s="138">
        <f>A54+1</f>
        <v/>
      </c>
      <c r="B55" s="171" t="n"/>
      <c r="C55" s="127" t="n"/>
      <c r="D55" s="103" t="n"/>
      <c r="E55" s="103" t="n"/>
    </row>
    <row r="56" ht="18.25" customHeight="1" s="105">
      <c r="A56" s="138">
        <f>A55+1</f>
        <v/>
      </c>
      <c r="B56" s="171" t="n"/>
      <c r="C56" s="127" t="n"/>
      <c r="D56" s="103" t="n"/>
      <c r="E56" s="103" t="n"/>
    </row>
    <row r="57" ht="18.25" customHeight="1" s="105">
      <c r="A57" s="138">
        <f>A56+1</f>
        <v/>
      </c>
      <c r="B57" s="171" t="n"/>
      <c r="C57" s="127" t="n"/>
      <c r="D57" s="103" t="n"/>
      <c r="E57" s="103" t="n"/>
    </row>
    <row r="58" ht="18.25" customHeight="1" s="105">
      <c r="A58" s="138">
        <f>A57+1</f>
        <v/>
      </c>
      <c r="B58" s="171" t="n"/>
      <c r="C58" s="127" t="n"/>
      <c r="D58" s="103" t="n"/>
      <c r="E58" s="103" t="n"/>
    </row>
    <row r="59" ht="18.25" customHeight="1" s="105">
      <c r="A59" s="138">
        <f>A58+1</f>
        <v/>
      </c>
      <c r="B59" s="104" t="n"/>
      <c r="C59" s="127" t="n"/>
      <c r="D59" s="103" t="n"/>
      <c r="E59" s="103" t="n"/>
    </row>
    <row r="60" ht="18.25" customHeight="1" s="105">
      <c r="A60" s="138">
        <f>A59+1</f>
        <v/>
      </c>
      <c r="B60" s="171" t="n"/>
      <c r="C60" s="127" t="n"/>
      <c r="D60" s="103" t="n"/>
      <c r="E60" s="103" t="n"/>
    </row>
    <row r="61" ht="18.25" customHeight="1" s="105">
      <c r="A61" s="138">
        <f>A60+1</f>
        <v/>
      </c>
      <c r="B61" s="171" t="n"/>
      <c r="C61" s="127" t="n"/>
      <c r="D61" s="103" t="n"/>
      <c r="E61" s="103" t="n"/>
    </row>
    <row r="62" ht="18.25" customHeight="1" s="105">
      <c r="A62" s="138">
        <f>A61+1</f>
        <v/>
      </c>
      <c r="B62" s="171" t="n"/>
      <c r="C62" s="127" t="n"/>
      <c r="D62" s="103" t="n"/>
      <c r="E62" s="103" t="n"/>
    </row>
    <row r="63" ht="18.25" customHeight="1" s="105">
      <c r="A63" s="138">
        <f>A62+1</f>
        <v/>
      </c>
      <c r="B63" s="171" t="n"/>
      <c r="C63" s="127" t="n"/>
      <c r="D63" s="103" t="n"/>
      <c r="E63" s="103" t="n"/>
    </row>
    <row r="64" ht="18.25" customHeight="1" s="105">
      <c r="A64" s="138">
        <f>A63+1</f>
        <v/>
      </c>
      <c r="B64" s="171" t="n"/>
      <c r="C64" s="127" t="n"/>
      <c r="D64" s="103" t="n"/>
      <c r="E64" s="103" t="n"/>
    </row>
    <row r="65" ht="18.25" customHeight="1" s="105">
      <c r="A65" s="138">
        <f>A64+1</f>
        <v/>
      </c>
      <c r="B65" s="171" t="n"/>
      <c r="C65" s="127" t="n"/>
      <c r="D65" s="103" t="n"/>
      <c r="E65" s="103" t="n"/>
    </row>
    <row r="66" ht="18.25" customHeight="1" s="105">
      <c r="A66" s="138">
        <f>A65+1</f>
        <v/>
      </c>
      <c r="B66" s="171" t="n"/>
      <c r="C66" s="127" t="n"/>
      <c r="D66" s="103" t="n"/>
      <c r="E66" s="103" t="n"/>
    </row>
    <row r="67" ht="18.25" customHeight="1" s="105">
      <c r="A67" s="138">
        <f>A66+1</f>
        <v/>
      </c>
      <c r="B67" s="171" t="n"/>
      <c r="C67" s="127" t="n"/>
      <c r="D67" s="103" t="n"/>
      <c r="E67" s="103" t="n"/>
    </row>
    <row r="68" ht="18.25" customHeight="1" s="105">
      <c r="A68" s="138">
        <f>A67+1</f>
        <v/>
      </c>
      <c r="B68" s="171" t="n"/>
      <c r="C68" s="127" t="n"/>
      <c r="D68" s="103" t="n"/>
      <c r="E68" s="103" t="n"/>
    </row>
    <row r="69" ht="18.25" customHeight="1" s="105">
      <c r="A69" s="138">
        <f>A68+1</f>
        <v/>
      </c>
      <c r="B69" s="171" t="n"/>
      <c r="C69" s="127" t="n"/>
      <c r="D69" s="103" t="n"/>
      <c r="E69" s="103" t="n"/>
    </row>
    <row r="70" ht="18.25" customHeight="1" s="105">
      <c r="A70" s="138">
        <f>A69+1</f>
        <v/>
      </c>
      <c r="B70" s="171" t="n"/>
      <c r="C70" s="127" t="n"/>
      <c r="D70" s="103" t="n"/>
      <c r="E70" s="103" t="n"/>
    </row>
    <row r="71" ht="18.25" customHeight="1" s="105">
      <c r="A71" s="138">
        <f>A70+1</f>
        <v/>
      </c>
      <c r="B71" s="171" t="n"/>
      <c r="C71" s="127" t="n"/>
      <c r="D71" s="103" t="n"/>
      <c r="E71" s="103" t="n"/>
    </row>
    <row r="72" ht="18.25" customHeight="1" s="105">
      <c r="A72" s="138">
        <f>A71+1</f>
        <v/>
      </c>
      <c r="B72" s="171" t="n"/>
      <c r="C72" s="127" t="n"/>
      <c r="D72" s="103" t="n"/>
      <c r="E72" s="103" t="n"/>
    </row>
    <row r="73" ht="18.25" customHeight="1" s="105">
      <c r="A73" s="138">
        <f>A72+1</f>
        <v/>
      </c>
      <c r="B73" s="171" t="n"/>
      <c r="C73" s="127" t="n"/>
      <c r="D73" s="103" t="n"/>
      <c r="E73" s="103" t="n"/>
    </row>
    <row r="74" ht="18.25" customHeight="1" s="105">
      <c r="A74" s="138">
        <f>A73+1</f>
        <v/>
      </c>
      <c r="B74" s="171" t="n"/>
      <c r="C74" s="127" t="n"/>
      <c r="D74" s="103" t="n"/>
      <c r="E74" s="103" t="n"/>
    </row>
    <row r="75" ht="18.25" customHeight="1" s="105">
      <c r="A75" s="138">
        <f>A74+1</f>
        <v/>
      </c>
      <c r="B75" s="171" t="n"/>
      <c r="C75" s="127" t="n"/>
      <c r="D75" s="103" t="n"/>
      <c r="E75" s="103" t="n"/>
    </row>
    <row r="76" ht="18.25" customHeight="1" s="105">
      <c r="A76" s="138">
        <f>A75+1</f>
        <v/>
      </c>
      <c r="B76" s="171" t="n"/>
      <c r="C76" s="127" t="n"/>
      <c r="D76" s="103" t="n"/>
      <c r="E76" s="103" t="n"/>
    </row>
    <row r="77" ht="18.25" customHeight="1" s="105">
      <c r="A77" s="138">
        <f>A76+1</f>
        <v/>
      </c>
      <c r="B77" s="171" t="n"/>
      <c r="C77" s="127" t="n"/>
      <c r="D77" s="103" t="n"/>
      <c r="E77" s="103" t="n"/>
    </row>
    <row r="78" ht="18.25" customHeight="1" s="105">
      <c r="A78" s="138">
        <f>A77+1</f>
        <v/>
      </c>
      <c r="B78" s="171" t="n"/>
      <c r="C78" s="127" t="n"/>
      <c r="D78" s="103" t="n"/>
      <c r="E78" s="103" t="n"/>
    </row>
    <row r="79" ht="18.25" customHeight="1" s="105">
      <c r="A79" s="138">
        <f>A78+1</f>
        <v/>
      </c>
      <c r="B79" s="171" t="n"/>
      <c r="C79" s="127" t="n"/>
      <c r="D79" s="103" t="n"/>
      <c r="E79" s="103" t="n"/>
    </row>
    <row r="80" ht="18.25" customHeight="1" s="105">
      <c r="A80" s="138">
        <f>A79+1</f>
        <v/>
      </c>
      <c r="B80" s="171" t="n"/>
      <c r="C80" s="127" t="n"/>
      <c r="D80" s="103" t="n"/>
      <c r="E80" s="103" t="n"/>
    </row>
    <row r="81" ht="18.25" customHeight="1" s="105">
      <c r="A81" s="138">
        <f>A80+1</f>
        <v/>
      </c>
      <c r="B81" s="171" t="n"/>
      <c r="C81" s="127" t="n"/>
      <c r="D81" s="103" t="n"/>
      <c r="E81" s="103" t="n"/>
    </row>
    <row r="82" ht="18.25" customHeight="1" s="105">
      <c r="A82" s="138">
        <f>A81+1</f>
        <v/>
      </c>
      <c r="B82" s="171" t="n"/>
      <c r="C82" s="127" t="n"/>
      <c r="D82" s="103" t="n"/>
      <c r="E82" s="103" t="n"/>
    </row>
    <row r="83" ht="18.25" customHeight="1" s="105">
      <c r="A83" s="138">
        <f>A82+1</f>
        <v/>
      </c>
      <c r="B83" s="171" t="n"/>
      <c r="C83" s="127" t="n"/>
      <c r="D83" s="103" t="n"/>
      <c r="E83" s="103" t="n"/>
    </row>
    <row r="84" ht="18.25" customHeight="1" s="105">
      <c r="A84" s="138">
        <f>A83+1</f>
        <v/>
      </c>
      <c r="B84" s="171" t="n"/>
      <c r="C84" s="127" t="n"/>
      <c r="D84" s="103" t="n"/>
      <c r="E84" s="103" t="n"/>
    </row>
    <row r="85" ht="18.25" customHeight="1" s="105">
      <c r="A85" s="138">
        <f>A84+1</f>
        <v/>
      </c>
      <c r="B85" s="171" t="n"/>
      <c r="C85" s="127" t="n"/>
      <c r="D85" s="103" t="n"/>
      <c r="E85" s="103" t="n"/>
    </row>
    <row r="86" ht="18.25" customHeight="1" s="105">
      <c r="A86" s="138">
        <f>A85+1</f>
        <v/>
      </c>
      <c r="B86" s="171" t="n"/>
      <c r="C86" s="127" t="n"/>
      <c r="D86" s="103" t="n"/>
      <c r="E86" s="103" t="n"/>
    </row>
    <row r="87" ht="18.25" customHeight="1" s="105">
      <c r="A87" s="138">
        <f>A86+1</f>
        <v/>
      </c>
      <c r="B87" s="171" t="n"/>
      <c r="C87" s="127" t="n"/>
      <c r="D87" s="103" t="n"/>
      <c r="E87" s="103" t="n"/>
    </row>
    <row r="88" ht="18.25" customHeight="1" s="105">
      <c r="A88" s="138">
        <f>A87+1</f>
        <v/>
      </c>
      <c r="B88" s="171" t="n"/>
      <c r="C88" s="127" t="n"/>
      <c r="D88" s="103" t="n"/>
      <c r="E88" s="103" t="n"/>
    </row>
    <row r="89" ht="18.25" customHeight="1" s="105">
      <c r="A89" s="138">
        <f>A88+1</f>
        <v/>
      </c>
      <c r="B89" s="171" t="n"/>
      <c r="C89" s="127" t="n"/>
      <c r="D89" s="103" t="n"/>
      <c r="E89" s="103" t="n"/>
    </row>
    <row r="90" ht="18.25" customHeight="1" s="105">
      <c r="A90" s="138">
        <f>A89+1</f>
        <v/>
      </c>
      <c r="B90" s="171" t="n"/>
      <c r="C90" s="127" t="n"/>
      <c r="D90" s="103" t="n"/>
      <c r="E90" s="103" t="n"/>
    </row>
    <row r="91" ht="18.25" customHeight="1" s="105">
      <c r="A91" s="138">
        <f>A90+1</f>
        <v/>
      </c>
      <c r="B91" s="171" t="n"/>
      <c r="C91" s="127" t="n"/>
      <c r="D91" s="103" t="n"/>
      <c r="E91" s="103" t="n"/>
    </row>
    <row r="92" ht="18.25" customHeight="1" s="105">
      <c r="A92" s="138">
        <f>A91+1</f>
        <v/>
      </c>
      <c r="B92" s="171" t="n"/>
      <c r="C92" s="127" t="n"/>
      <c r="D92" s="103" t="n"/>
      <c r="E92" s="103" t="n"/>
    </row>
    <row r="93" ht="18.25" customHeight="1" s="105">
      <c r="A93" s="138">
        <f>A92+1</f>
        <v/>
      </c>
      <c r="B93" s="104" t="n"/>
      <c r="C93" s="127" t="n"/>
      <c r="D93" s="103" t="n"/>
      <c r="E93" s="103" t="n"/>
    </row>
    <row r="94" ht="18.25" customHeight="1" s="105">
      <c r="A94" s="138">
        <f>A93+1</f>
        <v/>
      </c>
      <c r="B94" s="104" t="n"/>
      <c r="C94" s="127" t="n"/>
      <c r="D94" s="103" t="n"/>
      <c r="E94" s="103" t="n"/>
    </row>
    <row r="95" ht="18.25" customHeight="1" s="105">
      <c r="A95" s="138">
        <f>A94+1</f>
        <v/>
      </c>
      <c r="B95" s="104" t="n"/>
      <c r="C95" s="127" t="n"/>
      <c r="D95" s="103" t="n"/>
      <c r="E95" s="103" t="n"/>
    </row>
    <row r="96" ht="18.25" customHeight="1" s="105">
      <c r="A96" s="138">
        <f>A95+1</f>
        <v/>
      </c>
      <c r="B96" s="104" t="n"/>
      <c r="C96" s="127" t="n"/>
      <c r="D96" s="103" t="n"/>
      <c r="E96" s="103" t="n"/>
    </row>
    <row r="97" ht="18.25" customHeight="1" s="105">
      <c r="A97" s="138">
        <f>A96+1</f>
        <v/>
      </c>
      <c r="B97" s="171" t="n"/>
      <c r="C97" s="127" t="n"/>
      <c r="D97" s="103" t="n"/>
      <c r="E97" s="103" t="n"/>
    </row>
    <row r="98" ht="18.25" customHeight="1" s="105">
      <c r="A98" s="138">
        <f>A97+1</f>
        <v/>
      </c>
      <c r="B98" s="171" t="n"/>
      <c r="C98" s="127" t="n"/>
      <c r="D98" s="103" t="n"/>
      <c r="E98" s="103" t="n"/>
    </row>
    <row r="99" ht="18.25" customHeight="1" s="105">
      <c r="A99" s="138">
        <f>A98+1</f>
        <v/>
      </c>
      <c r="B99" s="171" t="n"/>
      <c r="C99" s="127" t="n"/>
      <c r="D99" s="103" t="n"/>
      <c r="E99" s="103" t="n"/>
    </row>
    <row r="100" ht="18.25" customHeight="1" s="105">
      <c r="A100" s="138">
        <f>A99+1</f>
        <v/>
      </c>
      <c r="B100" s="171" t="n"/>
      <c r="C100" s="127" t="n"/>
      <c r="D100" s="103" t="n"/>
      <c r="E100" s="103" t="n"/>
    </row>
    <row r="101" ht="18.25" customHeight="1" s="105">
      <c r="A101" s="138">
        <f>A100+1</f>
        <v/>
      </c>
      <c r="B101" s="171" t="n"/>
      <c r="C101" s="127" t="n"/>
      <c r="D101" s="103" t="n"/>
      <c r="E101" s="103" t="n"/>
    </row>
    <row r="102" ht="18.25" customHeight="1" s="105">
      <c r="A102" s="138">
        <f>A101+1</f>
        <v/>
      </c>
      <c r="B102" s="171" t="n"/>
      <c r="C102" s="127" t="n"/>
      <c r="D102" s="103" t="n"/>
      <c r="E102" s="103" t="n"/>
    </row>
    <row r="103" ht="18.25" customHeight="1" s="105">
      <c r="A103" s="138">
        <f>A102+1</f>
        <v/>
      </c>
      <c r="B103" s="171" t="n"/>
      <c r="C103" s="127" t="n"/>
      <c r="D103" s="103" t="n"/>
      <c r="E103" s="103" t="n"/>
    </row>
    <row r="104" ht="18.25" customHeight="1" s="105">
      <c r="A104" s="138">
        <f>A103+1</f>
        <v/>
      </c>
      <c r="B104" s="171" t="n"/>
      <c r="C104" s="127" t="n"/>
      <c r="D104" s="103" t="n"/>
      <c r="E104" s="103" t="n"/>
    </row>
    <row r="105" ht="18.25" customHeight="1" s="105">
      <c r="A105" s="138">
        <f>A104+1</f>
        <v/>
      </c>
      <c r="B105" s="171" t="n"/>
      <c r="C105" s="127" t="n"/>
      <c r="D105" s="103" t="n"/>
      <c r="E105" s="103" t="n"/>
    </row>
    <row r="106" ht="18.25" customHeight="1" s="105">
      <c r="A106" s="138">
        <f>A105+1</f>
        <v/>
      </c>
      <c r="B106" s="171" t="n"/>
      <c r="C106" s="127" t="n"/>
      <c r="D106" s="103" t="n"/>
      <c r="E106" s="103" t="n"/>
    </row>
    <row r="107" ht="18.25" customHeight="1" s="105">
      <c r="A107" s="138">
        <f>A106+1</f>
        <v/>
      </c>
      <c r="B107" s="171" t="n"/>
      <c r="C107" s="127" t="n"/>
      <c r="D107" s="103" t="n"/>
      <c r="E107" s="103" t="n"/>
    </row>
    <row r="108" ht="18.25" customHeight="1" s="105">
      <c r="A108" s="138">
        <f>A107+1</f>
        <v/>
      </c>
      <c r="B108" s="171" t="n"/>
      <c r="C108" s="127" t="n"/>
      <c r="D108" s="103" t="n"/>
      <c r="E108" s="103" t="n"/>
    </row>
    <row r="109" ht="18.25" customHeight="1" s="105">
      <c r="A109" s="138">
        <f>A108+1</f>
        <v/>
      </c>
      <c r="B109" s="171" t="n"/>
      <c r="C109" s="127" t="n"/>
      <c r="D109" s="103" t="n"/>
      <c r="E109" s="103" t="n"/>
    </row>
    <row r="110" ht="18.25" customHeight="1" s="105">
      <c r="A110" s="138">
        <f>A109+1</f>
        <v/>
      </c>
      <c r="B110" s="171" t="n"/>
      <c r="C110" s="127" t="n"/>
      <c r="D110" s="103" t="n"/>
      <c r="E110" s="103" t="n"/>
    </row>
    <row r="111" ht="18.25" customHeight="1" s="105">
      <c r="A111" s="138">
        <f>A110+1</f>
        <v/>
      </c>
      <c r="B111" s="171" t="n"/>
      <c r="C111" s="127" t="n"/>
      <c r="D111" s="103" t="n"/>
      <c r="E111" s="103" t="n"/>
    </row>
    <row r="112" ht="18.25" customHeight="1" s="105">
      <c r="A112" s="138">
        <f>A111+1</f>
        <v/>
      </c>
      <c r="B112" s="171" t="n"/>
      <c r="C112" s="127" t="n"/>
      <c r="D112" s="170" t="n"/>
      <c r="E112" s="103" t="n"/>
    </row>
    <row r="113" ht="18.25" customHeight="1" s="105">
      <c r="A113" s="138">
        <f>A112+1</f>
        <v/>
      </c>
      <c r="B113" s="171" t="n"/>
      <c r="C113" s="127" t="n"/>
      <c r="D113" s="103" t="n"/>
      <c r="E113" s="103" t="n"/>
    </row>
    <row r="114" ht="18.25" customHeight="1" s="105">
      <c r="A114" s="138">
        <f>A113+1</f>
        <v/>
      </c>
      <c r="B114" s="171" t="n"/>
      <c r="C114" s="127" t="n"/>
      <c r="D114" s="103" t="n"/>
      <c r="E114" s="103" t="n"/>
    </row>
    <row r="115" ht="18.25" customHeight="1" s="105">
      <c r="A115" s="138">
        <f>A114+1</f>
        <v/>
      </c>
      <c r="B115" s="171" t="n"/>
      <c r="C115" s="127" t="n"/>
      <c r="D115" s="103" t="n"/>
      <c r="E115" s="103" t="n"/>
    </row>
    <row r="116" ht="18.25" customHeight="1" s="105">
      <c r="A116" s="138">
        <f>A115+1</f>
        <v/>
      </c>
      <c r="B116" s="171" t="n"/>
      <c r="C116" s="127" t="n"/>
      <c r="D116" s="103" t="n"/>
      <c r="E116" s="103" t="n"/>
    </row>
    <row r="117" ht="18.25" customHeight="1" s="105">
      <c r="A117" s="138">
        <f>A116+1</f>
        <v/>
      </c>
      <c r="B117" s="171" t="n"/>
      <c r="C117" s="127" t="n"/>
      <c r="D117" s="103" t="n"/>
      <c r="E117" s="103" t="n"/>
    </row>
    <row r="118" ht="18.25" customHeight="1" s="105">
      <c r="A118" s="138">
        <f>A117+1</f>
        <v/>
      </c>
      <c r="B118" s="171" t="n"/>
      <c r="C118" s="127" t="n"/>
      <c r="D118" s="103" t="n"/>
      <c r="E118" s="103" t="n"/>
    </row>
    <row r="119" ht="18.25" customHeight="1" s="105">
      <c r="A119" s="138">
        <f>A118+1</f>
        <v/>
      </c>
      <c r="B119" s="104" t="n"/>
      <c r="C119" s="127" t="n"/>
      <c r="D119" s="103" t="n"/>
      <c r="E119" s="103" t="n"/>
    </row>
    <row r="120" ht="18.25" customHeight="1" s="105">
      <c r="A120" s="138">
        <f>A119+1</f>
        <v/>
      </c>
      <c r="B120" s="171" t="n"/>
      <c r="C120" s="127" t="n"/>
      <c r="D120" s="103" t="n"/>
      <c r="E120" s="103" t="n"/>
    </row>
    <row r="121" ht="18.25" customHeight="1" s="105">
      <c r="A121" s="138">
        <f>A120+1</f>
        <v/>
      </c>
      <c r="B121" s="171" t="n"/>
      <c r="C121" s="127" t="n"/>
      <c r="D121" s="103" t="n"/>
      <c r="E121" s="103" t="n"/>
    </row>
    <row r="122" ht="18.25" customHeight="1" s="105">
      <c r="A122" s="138">
        <f>A121+1</f>
        <v/>
      </c>
      <c r="B122" s="171" t="n"/>
      <c r="C122" s="127" t="n"/>
      <c r="D122" s="103" t="n"/>
      <c r="E122" s="103" t="n"/>
    </row>
    <row r="123" ht="18.25" customHeight="1" s="105">
      <c r="A123" s="138">
        <f>A122+1</f>
        <v/>
      </c>
      <c r="B123" s="171" t="n"/>
      <c r="C123" s="127" t="n"/>
      <c r="D123" s="103" t="n"/>
      <c r="E123" s="103" t="n"/>
    </row>
    <row r="124" ht="18.25" customHeight="1" s="105">
      <c r="A124" s="138">
        <f>A123+1</f>
        <v/>
      </c>
      <c r="B124" s="171" t="n"/>
      <c r="C124" s="127" t="n"/>
      <c r="D124" s="103" t="n"/>
      <c r="E124" s="103" t="n"/>
    </row>
    <row r="125" ht="18.25" customHeight="1" s="105">
      <c r="A125" s="138">
        <f>A124+1</f>
        <v/>
      </c>
      <c r="B125" s="171" t="n"/>
      <c r="C125" s="127" t="n"/>
      <c r="D125" s="103" t="n"/>
      <c r="E125" s="103" t="n"/>
    </row>
    <row r="126" ht="18.25" customHeight="1" s="105">
      <c r="A126" s="138">
        <f>A125+1</f>
        <v/>
      </c>
      <c r="B126" s="171" t="n"/>
      <c r="C126" s="127" t="n"/>
      <c r="D126" s="103" t="n"/>
      <c r="E126" s="103" t="n"/>
    </row>
    <row r="127" ht="18.25" customHeight="1" s="105">
      <c r="A127" s="138">
        <f>A126+1</f>
        <v/>
      </c>
      <c r="B127" s="171" t="n"/>
      <c r="C127" s="127" t="n"/>
      <c r="D127" s="103" t="n"/>
      <c r="E127" s="103" t="n"/>
    </row>
    <row r="128" ht="18.25" customHeight="1" s="105">
      <c r="A128" s="138">
        <f>A127+1</f>
        <v/>
      </c>
      <c r="B128" s="171" t="n"/>
      <c r="C128" s="127" t="n"/>
      <c r="D128" s="103" t="n"/>
      <c r="E128" s="103" t="n"/>
    </row>
    <row r="129" ht="18.25" customHeight="1" s="105">
      <c r="A129" s="138">
        <f>A128+1</f>
        <v/>
      </c>
      <c r="B129" s="171" t="n"/>
      <c r="C129" s="127" t="n"/>
      <c r="D129" s="103" t="n"/>
      <c r="E129" s="103" t="n"/>
    </row>
    <row r="130" ht="18.25" customHeight="1" s="105">
      <c r="A130" s="138">
        <f>A129+1</f>
        <v/>
      </c>
      <c r="B130" s="171" t="n"/>
      <c r="C130" s="127" t="n"/>
      <c r="D130" s="103" t="n"/>
      <c r="E130" s="103" t="n"/>
    </row>
    <row r="131" ht="18.25" customHeight="1" s="105">
      <c r="A131" s="138">
        <f>A130+1</f>
        <v/>
      </c>
      <c r="B131" s="171" t="n"/>
      <c r="C131" s="127" t="n"/>
      <c r="D131" s="103" t="n"/>
      <c r="E131" s="103" t="n"/>
    </row>
    <row r="132" ht="18.25" customHeight="1" s="105">
      <c r="A132" s="138">
        <f>A131+1</f>
        <v/>
      </c>
      <c r="B132" s="171" t="n"/>
      <c r="C132" s="127" t="n"/>
      <c r="D132" s="103" t="n"/>
      <c r="E132" s="103" t="n"/>
    </row>
    <row r="133" ht="18.25" customHeight="1" s="105">
      <c r="A133" s="138">
        <f>A132+1</f>
        <v/>
      </c>
      <c r="B133" s="171" t="n"/>
      <c r="C133" s="127" t="n"/>
      <c r="D133" s="103" t="n"/>
      <c r="E133" s="103" t="n"/>
    </row>
    <row r="134" ht="18.25" customHeight="1" s="105">
      <c r="A134" s="138">
        <f>A133+1</f>
        <v/>
      </c>
      <c r="B134" s="171" t="n"/>
      <c r="C134" s="127" t="n"/>
      <c r="D134" s="103" t="n"/>
      <c r="E134" s="103" t="n"/>
    </row>
    <row r="135" ht="18.25" customHeight="1" s="105">
      <c r="A135" s="138">
        <f>A134+1</f>
        <v/>
      </c>
      <c r="B135" s="171" t="n"/>
      <c r="C135" s="127" t="n"/>
      <c r="D135" s="103" t="n"/>
      <c r="E135" s="103" t="n"/>
    </row>
    <row r="136" ht="18.25" customHeight="1" s="105">
      <c r="A136" s="138">
        <f>A135+1</f>
        <v/>
      </c>
      <c r="B136" s="171" t="n"/>
      <c r="C136" s="127" t="n"/>
      <c r="D136" s="103" t="n"/>
      <c r="E136" s="103" t="n"/>
    </row>
    <row r="137" ht="18.25" customHeight="1" s="105">
      <c r="A137" s="138">
        <f>A136+1</f>
        <v/>
      </c>
      <c r="B137" s="171" t="n"/>
      <c r="C137" s="127" t="n"/>
      <c r="D137" s="103" t="n"/>
      <c r="E137" s="103" t="n"/>
    </row>
    <row r="138" ht="18.25" customHeight="1" s="105">
      <c r="A138" s="138">
        <f>A137+1</f>
        <v/>
      </c>
      <c r="B138" s="171" t="n"/>
      <c r="C138" s="127" t="n"/>
      <c r="D138" s="103" t="n"/>
      <c r="E138" s="103" t="n"/>
    </row>
    <row r="139" ht="18.25" customHeight="1" s="105">
      <c r="A139" s="138">
        <f>A138+1</f>
        <v/>
      </c>
      <c r="B139" s="171" t="n"/>
      <c r="C139" s="127" t="n"/>
      <c r="D139" s="103" t="n"/>
      <c r="E139" s="103" t="n"/>
    </row>
    <row r="140" ht="18.25" customHeight="1" s="105">
      <c r="A140" s="138">
        <f>A139+1</f>
        <v/>
      </c>
      <c r="B140" s="171" t="n"/>
      <c r="C140" s="127" t="n"/>
      <c r="D140" s="103" t="n"/>
      <c r="E140" s="103" t="n"/>
    </row>
    <row r="141" ht="18.25" customHeight="1" s="105">
      <c r="A141" s="138">
        <f>A140+1</f>
        <v/>
      </c>
      <c r="B141" s="171" t="n"/>
      <c r="C141" s="127" t="n"/>
      <c r="D141" s="103" t="n"/>
      <c r="E141" s="103" t="n"/>
    </row>
    <row r="142" ht="18.25" customHeight="1" s="105">
      <c r="A142" s="138">
        <f>A141+1</f>
        <v/>
      </c>
      <c r="B142" s="171" t="n"/>
      <c r="C142" s="127" t="n"/>
      <c r="D142" s="103" t="n"/>
      <c r="E142" s="103" t="n"/>
    </row>
    <row r="143" ht="18.25" customHeight="1" s="105">
      <c r="A143" s="138">
        <f>A142+1</f>
        <v/>
      </c>
      <c r="B143" s="171" t="n"/>
      <c r="C143" s="127" t="n"/>
      <c r="D143" s="103" t="n"/>
      <c r="E143" s="103" t="n"/>
    </row>
    <row r="144" ht="18.25" customHeight="1" s="105">
      <c r="A144" s="138">
        <f>A143+1</f>
        <v/>
      </c>
      <c r="B144" s="171" t="n"/>
      <c r="C144" s="127" t="n"/>
      <c r="D144" s="103" t="n"/>
      <c r="E144" s="103" t="n"/>
    </row>
    <row r="145" ht="18.25" customHeight="1" s="105">
      <c r="A145" s="138">
        <f>A144+1</f>
        <v/>
      </c>
      <c r="B145" s="171" t="n"/>
      <c r="C145" s="127" t="n"/>
      <c r="D145" s="103" t="n"/>
      <c r="E145" s="103" t="n"/>
    </row>
    <row r="146" ht="18.25" customHeight="1" s="105">
      <c r="A146" s="138">
        <f>A145+1</f>
        <v/>
      </c>
      <c r="B146" s="171" t="n"/>
      <c r="C146" s="127" t="n"/>
      <c r="D146" s="103" t="n"/>
      <c r="E146" s="103" t="n"/>
    </row>
    <row r="147" ht="18.25" customHeight="1" s="105">
      <c r="A147" s="138">
        <f>A146+1</f>
        <v/>
      </c>
      <c r="B147" s="171" t="n"/>
      <c r="C147" s="127" t="n"/>
      <c r="D147" s="103" t="n"/>
      <c r="E147" s="103" t="n"/>
    </row>
    <row r="148" ht="18.25" customHeight="1" s="105">
      <c r="A148" s="138">
        <f>A147+1</f>
        <v/>
      </c>
      <c r="B148" s="171" t="n"/>
      <c r="C148" s="127" t="n"/>
      <c r="D148" s="103" t="n"/>
      <c r="E148" s="103" t="n"/>
    </row>
    <row r="149" ht="18.25" customHeight="1" s="105">
      <c r="A149" s="138">
        <f>A148+1</f>
        <v/>
      </c>
      <c r="B149" s="171" t="n"/>
      <c r="C149" s="127" t="n"/>
      <c r="D149" s="103" t="n"/>
      <c r="E149" s="103" t="n"/>
    </row>
    <row r="150" ht="18.25" customHeight="1" s="105">
      <c r="A150" s="138">
        <f>A149+1</f>
        <v/>
      </c>
      <c r="B150" s="171" t="n"/>
      <c r="C150" s="127" t="n"/>
      <c r="D150" s="103" t="n"/>
      <c r="E150" s="103" t="n"/>
    </row>
    <row r="151" ht="18.25" customHeight="1" s="105">
      <c r="A151" s="138">
        <f>A150+1</f>
        <v/>
      </c>
      <c r="B151" s="171" t="n"/>
      <c r="C151" s="127" t="n"/>
      <c r="D151" s="103" t="n"/>
      <c r="E151" s="103" t="n"/>
    </row>
    <row r="152" ht="18.25" customHeight="1" s="105">
      <c r="A152" s="138">
        <f>A151+1</f>
        <v/>
      </c>
      <c r="B152" s="171" t="n"/>
      <c r="C152" s="127" t="n"/>
      <c r="D152" s="103" t="n"/>
      <c r="E152" s="103" t="n"/>
    </row>
    <row r="153" ht="18.25" customHeight="1" s="105">
      <c r="A153" s="138">
        <f>A152+1</f>
        <v/>
      </c>
      <c r="B153" s="171" t="n"/>
      <c r="C153" s="127" t="n"/>
      <c r="D153" s="103" t="n"/>
      <c r="E153" s="103" t="n"/>
    </row>
    <row r="154" ht="18.25" customHeight="1" s="105">
      <c r="A154" s="138">
        <f>A153+1</f>
        <v/>
      </c>
      <c r="B154" s="171" t="n"/>
      <c r="C154" s="127" t="n"/>
      <c r="D154" s="103" t="n"/>
      <c r="E154" s="103" t="n"/>
    </row>
    <row r="155" ht="18.25" customHeight="1" s="105">
      <c r="A155" s="138">
        <f>A154+1</f>
        <v/>
      </c>
      <c r="B155" s="171" t="n"/>
      <c r="C155" s="127" t="n"/>
      <c r="D155" s="103" t="n"/>
      <c r="E155" s="103" t="n"/>
    </row>
    <row r="156" ht="18.25" customHeight="1" s="105">
      <c r="A156" s="138">
        <f>A155+1</f>
        <v/>
      </c>
      <c r="B156" s="171" t="n"/>
      <c r="C156" s="127" t="n"/>
      <c r="D156" s="103" t="n"/>
      <c r="E156" s="103" t="n"/>
    </row>
    <row r="157" ht="18.25" customHeight="1" s="105">
      <c r="A157" s="138">
        <f>A156+1</f>
        <v/>
      </c>
      <c r="B157" s="171" t="n"/>
      <c r="C157" s="127" t="n"/>
      <c r="D157" s="103" t="n"/>
      <c r="E157" s="103" t="n"/>
    </row>
    <row r="158" ht="18.25" customHeight="1" s="105">
      <c r="A158" s="138">
        <f>A157+1</f>
        <v/>
      </c>
      <c r="B158" s="171" t="n"/>
      <c r="C158" s="127" t="n"/>
      <c r="D158" s="103" t="n"/>
      <c r="E158" s="103" t="n"/>
    </row>
    <row r="159" ht="18.25" customHeight="1" s="105">
      <c r="A159" s="138">
        <f>A158+1</f>
        <v/>
      </c>
      <c r="B159" s="171" t="n"/>
      <c r="C159" s="127" t="n"/>
      <c r="D159" s="103" t="n"/>
      <c r="E159" s="103" t="n"/>
    </row>
    <row r="160" ht="18.25" customHeight="1" s="105">
      <c r="A160" s="138">
        <f>A159+1</f>
        <v/>
      </c>
      <c r="B160" s="171" t="n"/>
      <c r="C160" s="127" t="n"/>
      <c r="D160" s="103" t="n"/>
      <c r="E160" s="103" t="n"/>
    </row>
    <row r="161" ht="18.25" customHeight="1" s="105">
      <c r="A161" s="138">
        <f>A160+1</f>
        <v/>
      </c>
      <c r="B161" s="171" t="n"/>
      <c r="C161" s="127" t="n"/>
      <c r="D161" s="170" t="n"/>
      <c r="E161" s="103" t="n"/>
    </row>
    <row r="162" ht="18.25" customHeight="1" s="105">
      <c r="A162" s="138">
        <f>A161+1</f>
        <v/>
      </c>
      <c r="B162" s="104" t="n"/>
      <c r="C162" s="127" t="n"/>
      <c r="D162" s="103" t="n"/>
      <c r="E162" s="103" t="n"/>
    </row>
    <row r="163" ht="18.25" customHeight="1" s="105">
      <c r="A163" s="138">
        <f>A162+1</f>
        <v/>
      </c>
      <c r="B163" s="104" t="n"/>
      <c r="C163" s="127" t="n"/>
      <c r="D163" s="103" t="n"/>
      <c r="E163" s="103" t="n"/>
    </row>
    <row r="164" ht="18.25" customHeight="1" s="105">
      <c r="A164" s="138">
        <f>A163+1</f>
        <v/>
      </c>
      <c r="B164" s="171" t="n"/>
      <c r="C164" s="127" t="n"/>
      <c r="D164" s="103" t="n"/>
      <c r="E164" s="103" t="n"/>
    </row>
    <row r="165" ht="18.25" customHeight="1" s="105">
      <c r="A165" s="138">
        <f>A164+1</f>
        <v/>
      </c>
      <c r="B165" s="171" t="n"/>
      <c r="C165" s="127" t="n"/>
      <c r="D165" s="103" t="n"/>
      <c r="E165" s="103" t="n"/>
    </row>
    <row r="166" ht="18.25" customHeight="1" s="105">
      <c r="A166" s="138">
        <f>A165+1</f>
        <v/>
      </c>
      <c r="B166" s="171" t="n"/>
      <c r="C166" s="127" t="n"/>
      <c r="D166" s="103" t="n"/>
      <c r="E166" s="103" t="n"/>
    </row>
    <row r="167" ht="18.25" customHeight="1" s="105">
      <c r="A167" s="138">
        <f>A166+1</f>
        <v/>
      </c>
      <c r="B167" s="171" t="n"/>
      <c r="C167" s="127" t="n"/>
      <c r="D167" s="170" t="n"/>
      <c r="E167" s="103" t="n"/>
    </row>
    <row r="168" ht="18.25" customHeight="1" s="105">
      <c r="A168" s="138">
        <f>A167+1</f>
        <v/>
      </c>
      <c r="B168" s="171" t="n"/>
      <c r="C168" s="127" t="n"/>
      <c r="D168" s="103" t="n"/>
      <c r="E168" s="103" t="n"/>
    </row>
    <row r="169" ht="18.25" customHeight="1" s="105">
      <c r="A169" s="138">
        <f>A168+1</f>
        <v/>
      </c>
      <c r="B169" s="171" t="n"/>
      <c r="C169" s="127" t="n"/>
      <c r="D169" s="103" t="n"/>
      <c r="E169" s="103" t="n"/>
    </row>
    <row r="170" ht="18.25" customHeight="1" s="105">
      <c r="A170" s="138">
        <f>A169+1</f>
        <v/>
      </c>
      <c r="B170" s="171" t="n"/>
      <c r="C170" s="127" t="n"/>
      <c r="D170" s="103" t="n"/>
      <c r="E170" s="103" t="n"/>
    </row>
    <row r="171" ht="18.25" customHeight="1" s="105">
      <c r="A171" s="138">
        <f>A170+1</f>
        <v/>
      </c>
      <c r="B171" s="171" t="n"/>
      <c r="C171" s="127" t="n"/>
      <c r="D171" s="103" t="n"/>
      <c r="E171" s="103" t="n"/>
    </row>
    <row r="172" ht="18.25" customHeight="1" s="105">
      <c r="A172" s="138">
        <f>A171+1</f>
        <v/>
      </c>
      <c r="B172" s="171" t="n"/>
      <c r="C172" s="127" t="n"/>
      <c r="D172" s="103" t="n"/>
      <c r="E172" s="103" t="n"/>
    </row>
    <row r="173" ht="18.25" customHeight="1" s="105">
      <c r="A173" s="138">
        <f>A172+1</f>
        <v/>
      </c>
      <c r="B173" s="171" t="n"/>
      <c r="C173" s="127" t="n"/>
      <c r="D173" s="103" t="n"/>
      <c r="E173" s="103" t="n"/>
    </row>
    <row r="174" ht="18.25" customHeight="1" s="105">
      <c r="A174" s="138">
        <f>A173+1</f>
        <v/>
      </c>
      <c r="B174" s="171" t="n"/>
      <c r="C174" s="127" t="n"/>
      <c r="D174" s="103" t="n"/>
      <c r="E174" s="103" t="n"/>
    </row>
    <row r="175" ht="18.25" customHeight="1" s="105">
      <c r="A175" s="138">
        <f>A174+1</f>
        <v/>
      </c>
      <c r="B175" s="171" t="n"/>
      <c r="C175" s="127" t="n"/>
      <c r="D175" s="103" t="n"/>
      <c r="E175" s="103" t="n"/>
    </row>
    <row r="176" ht="18.25" customHeight="1" s="105">
      <c r="A176" s="138">
        <f>A175+1</f>
        <v/>
      </c>
      <c r="B176" s="171" t="n"/>
      <c r="C176" s="127" t="n"/>
      <c r="D176" s="103" t="n"/>
      <c r="E176" s="103" t="n"/>
    </row>
    <row r="177" ht="18.25" customHeight="1" s="105">
      <c r="A177" s="138">
        <f>A176+1</f>
        <v/>
      </c>
      <c r="B177" s="171" t="n"/>
      <c r="C177" s="127" t="n"/>
      <c r="D177" s="103" t="n"/>
      <c r="E177" s="103" t="n"/>
    </row>
    <row r="178" ht="18.25" customHeight="1" s="105">
      <c r="A178" s="138">
        <f>A177+1</f>
        <v/>
      </c>
      <c r="B178" s="171" t="n"/>
      <c r="C178" s="127" t="n"/>
      <c r="D178" s="103" t="n"/>
      <c r="E178" s="103" t="n"/>
    </row>
    <row r="179" ht="18.25" customHeight="1" s="105">
      <c r="A179" s="138">
        <f>A178+1</f>
        <v/>
      </c>
      <c r="B179" s="171" t="n"/>
      <c r="C179" s="127" t="n"/>
      <c r="D179" s="103" t="n"/>
      <c r="E179" s="103" t="n"/>
    </row>
    <row r="180" ht="18.25" customHeight="1" s="105">
      <c r="A180" s="138">
        <f>A179+1</f>
        <v/>
      </c>
      <c r="B180" s="171" t="n"/>
      <c r="C180" s="127" t="n"/>
      <c r="D180" s="103" t="n"/>
      <c r="E180" s="103" t="n"/>
    </row>
    <row r="181" ht="18.25" customHeight="1" s="105">
      <c r="A181" s="138">
        <f>A180+1</f>
        <v/>
      </c>
      <c r="B181" s="171" t="n"/>
      <c r="C181" s="127" t="n"/>
      <c r="D181" s="103" t="n"/>
      <c r="E181" s="103" t="n"/>
    </row>
    <row r="182" ht="18.25" customHeight="1" s="105">
      <c r="A182" s="138">
        <f>A181+1</f>
        <v/>
      </c>
      <c r="B182" s="171" t="n"/>
      <c r="C182" s="127" t="n"/>
      <c r="D182" s="103" t="n"/>
      <c r="E182" s="103" t="n"/>
    </row>
    <row r="183" ht="18.25" customHeight="1" s="105">
      <c r="A183" s="138">
        <f>A182+1</f>
        <v/>
      </c>
      <c r="B183" s="171" t="n"/>
      <c r="C183" s="127" t="n"/>
      <c r="D183" s="103" t="n"/>
      <c r="E183" s="103" t="n"/>
    </row>
    <row r="184" ht="18.25" customHeight="1" s="105">
      <c r="A184" s="138">
        <f>A183+1</f>
        <v/>
      </c>
      <c r="B184" s="171" t="n"/>
      <c r="C184" s="127" t="n"/>
      <c r="D184" s="103" t="n"/>
      <c r="E184" s="103" t="n"/>
    </row>
    <row r="185" ht="18.25" customHeight="1" s="105">
      <c r="A185" s="138">
        <f>A184+1</f>
        <v/>
      </c>
      <c r="B185" s="171" t="n"/>
      <c r="C185" s="127" t="n"/>
      <c r="D185" s="103" t="n"/>
      <c r="E185" s="103" t="n"/>
    </row>
    <row r="186" ht="18.25" customHeight="1" s="105">
      <c r="A186" s="138">
        <f>A185+1</f>
        <v/>
      </c>
      <c r="B186" s="171" t="n"/>
      <c r="C186" s="127" t="n"/>
      <c r="D186" s="103" t="n"/>
      <c r="E186" s="103" t="n"/>
    </row>
    <row r="187" ht="18.25" customHeight="1" s="105">
      <c r="A187" s="138">
        <f>A186+1</f>
        <v/>
      </c>
      <c r="B187" s="171" t="n"/>
      <c r="C187" s="127" t="n"/>
      <c r="D187" s="103" t="n"/>
      <c r="E187" s="103" t="n"/>
    </row>
    <row r="188" ht="18.25" customHeight="1" s="105">
      <c r="A188" s="138">
        <f>A187+1</f>
        <v/>
      </c>
      <c r="B188" s="171" t="n"/>
      <c r="C188" s="127" t="n"/>
      <c r="D188" s="103" t="n"/>
      <c r="E188" s="103" t="n"/>
    </row>
    <row r="189" ht="18.25" customHeight="1" s="105">
      <c r="A189" s="138">
        <f>A188+1</f>
        <v/>
      </c>
      <c r="B189" s="171" t="n"/>
      <c r="C189" s="127" t="n"/>
      <c r="D189" s="103" t="n"/>
      <c r="E189" s="103" t="n"/>
    </row>
    <row r="190" ht="18.25" customHeight="1" s="105">
      <c r="A190" s="138">
        <f>A189+1</f>
        <v/>
      </c>
      <c r="B190" s="171" t="n"/>
      <c r="C190" s="127" t="n"/>
      <c r="D190" s="103" t="n"/>
      <c r="E190" s="103" t="n"/>
    </row>
    <row r="191" ht="18.25" customHeight="1" s="105">
      <c r="A191" s="138">
        <f>A190+1</f>
        <v/>
      </c>
      <c r="B191" s="171" t="n"/>
      <c r="C191" s="127" t="n"/>
      <c r="D191" s="103" t="n"/>
      <c r="E191" s="103" t="n"/>
    </row>
    <row r="192" ht="18.25" customHeight="1" s="105">
      <c r="A192" s="138">
        <f>A191+1</f>
        <v/>
      </c>
      <c r="B192" s="171" t="n"/>
      <c r="C192" s="127" t="n"/>
      <c r="D192" s="103" t="n"/>
      <c r="E192" s="103" t="n"/>
    </row>
    <row r="193" ht="18.25" customHeight="1" s="105">
      <c r="A193" s="138">
        <f>A192+1</f>
        <v/>
      </c>
      <c r="B193" s="171" t="n"/>
      <c r="C193" s="127" t="n"/>
      <c r="D193" s="103" t="n"/>
      <c r="E193" s="103" t="n"/>
    </row>
    <row r="194" ht="18.25" customHeight="1" s="105">
      <c r="A194" s="138">
        <f>A193+1</f>
        <v/>
      </c>
      <c r="B194" s="171" t="n"/>
      <c r="C194" s="127" t="n"/>
      <c r="D194" s="103" t="n"/>
      <c r="E194" s="103" t="n"/>
    </row>
    <row r="195" ht="18.25" customHeight="1" s="105">
      <c r="A195" s="138">
        <f>A194+1</f>
        <v/>
      </c>
      <c r="B195" s="171" t="n"/>
      <c r="C195" s="127" t="n"/>
      <c r="D195" s="103" t="n"/>
      <c r="E195" s="103" t="n"/>
    </row>
    <row r="196" ht="18.25" customHeight="1" s="105">
      <c r="A196" s="138">
        <f>A195+1</f>
        <v/>
      </c>
      <c r="B196" s="171" t="n"/>
      <c r="C196" s="127" t="n"/>
      <c r="D196" s="103" t="n"/>
      <c r="E196" s="103" t="n"/>
    </row>
    <row r="197" ht="18.25" customHeight="1" s="105">
      <c r="A197" s="138">
        <f>A196+1</f>
        <v/>
      </c>
      <c r="B197" s="171" t="n"/>
      <c r="C197" s="127" t="n"/>
      <c r="D197" s="103" t="n"/>
      <c r="E197" s="103" t="n"/>
    </row>
    <row r="198" ht="18.25" customHeight="1" s="105">
      <c r="A198" s="138">
        <f>A197+1</f>
        <v/>
      </c>
      <c r="B198" s="171" t="n"/>
      <c r="C198" s="127" t="n"/>
      <c r="D198" s="103" t="n"/>
      <c r="E198" s="103" t="n"/>
    </row>
    <row r="199" ht="18.25" customHeight="1" s="105">
      <c r="A199" s="138">
        <f>A198+1</f>
        <v/>
      </c>
      <c r="B199" s="171" t="n"/>
      <c r="C199" s="127" t="n"/>
      <c r="D199" s="103" t="n"/>
      <c r="E199" s="103" t="n"/>
    </row>
    <row r="200" ht="18.25" customHeight="1" s="105">
      <c r="A200" s="138">
        <f>A199+1</f>
        <v/>
      </c>
      <c r="B200" s="171" t="n"/>
      <c r="C200" s="127" t="n"/>
      <c r="D200" s="103" t="n"/>
      <c r="E200" s="103" t="n"/>
    </row>
    <row r="201" ht="18.25" customHeight="1" s="105">
      <c r="A201" s="138">
        <f>A200+1</f>
        <v/>
      </c>
      <c r="B201" s="171" t="n"/>
      <c r="C201" s="127" t="n"/>
      <c r="D201" s="103" t="n"/>
      <c r="E201" s="103" t="n"/>
    </row>
    <row r="202" ht="18.25" customHeight="1" s="105">
      <c r="A202" s="138">
        <f>A201+1</f>
        <v/>
      </c>
      <c r="B202" s="171" t="n"/>
      <c r="C202" s="127" t="n"/>
      <c r="D202" s="103" t="n"/>
      <c r="E202" s="103" t="n"/>
    </row>
    <row r="203" ht="18.25" customHeight="1" s="105">
      <c r="A203" s="138">
        <f>A202+1</f>
        <v/>
      </c>
      <c r="B203" s="171" t="n"/>
      <c r="C203" s="127" t="n"/>
      <c r="D203" s="103" t="n"/>
      <c r="E203" s="103" t="n"/>
    </row>
    <row r="204" ht="18.25" customHeight="1" s="105">
      <c r="A204" s="138">
        <f>A203+1</f>
        <v/>
      </c>
      <c r="B204" s="171" t="n"/>
      <c r="C204" s="127" t="n"/>
      <c r="D204" s="103" t="n"/>
      <c r="E204" s="103" t="n"/>
    </row>
    <row r="205" ht="18.25" customHeight="1" s="105">
      <c r="A205" s="138">
        <f>A204+1</f>
        <v/>
      </c>
      <c r="B205" s="171" t="n"/>
      <c r="C205" s="127" t="n"/>
      <c r="D205" s="103" t="n"/>
      <c r="E205" s="103" t="n"/>
    </row>
    <row r="206" ht="18.25" customHeight="1" s="105">
      <c r="A206" s="138">
        <f>A205+1</f>
        <v/>
      </c>
      <c r="B206" s="171" t="n"/>
      <c r="C206" s="127" t="n"/>
      <c r="D206" s="103" t="n"/>
      <c r="E206" s="103" t="n"/>
    </row>
    <row r="207" ht="18.25" customHeight="1" s="105">
      <c r="A207" s="138">
        <f>A206+1</f>
        <v/>
      </c>
      <c r="B207" s="171" t="n"/>
      <c r="C207" s="127" t="n"/>
      <c r="D207" s="103" t="n"/>
      <c r="E207" s="103" t="n"/>
    </row>
    <row r="208" ht="18.25" customHeight="1" s="105">
      <c r="A208" s="138">
        <f>A207+1</f>
        <v/>
      </c>
      <c r="B208" s="171" t="n"/>
      <c r="C208" s="127" t="n"/>
      <c r="D208" s="103" t="n"/>
      <c r="E208" s="103" t="n"/>
    </row>
    <row r="209" ht="18.25" customHeight="1" s="105">
      <c r="A209" s="138">
        <f>A208+1</f>
        <v/>
      </c>
      <c r="B209" s="171" t="n"/>
      <c r="C209" s="127" t="n"/>
      <c r="D209" s="103" t="n"/>
      <c r="E209" s="103" t="n"/>
    </row>
    <row r="210" ht="18.25" customHeight="1" s="105">
      <c r="A210" s="138">
        <f>A209+1</f>
        <v/>
      </c>
      <c r="B210" s="171" t="n"/>
      <c r="C210" s="127" t="n"/>
      <c r="D210" s="103" t="n"/>
      <c r="E210" s="103" t="n"/>
    </row>
    <row r="211" ht="18.25" customHeight="1" s="105">
      <c r="A211" s="138">
        <f>A210+1</f>
        <v/>
      </c>
      <c r="B211" s="171" t="n"/>
      <c r="C211" s="127" t="n"/>
      <c r="D211" s="103" t="n"/>
      <c r="E211" s="103" t="n"/>
    </row>
    <row r="212" ht="18.25" customHeight="1" s="105">
      <c r="A212" s="138">
        <f>A211+1</f>
        <v/>
      </c>
      <c r="B212" s="171" t="n"/>
      <c r="C212" s="127" t="n"/>
      <c r="D212" s="103" t="n"/>
      <c r="E212" s="103" t="n"/>
    </row>
    <row r="213" ht="18.25" customHeight="1" s="105">
      <c r="A213" s="138">
        <f>A212+1</f>
        <v/>
      </c>
      <c r="B213" s="171" t="n"/>
      <c r="C213" s="127" t="n"/>
      <c r="D213" s="103" t="n"/>
      <c r="E213" s="103" t="n"/>
    </row>
    <row r="214" ht="18.25" customHeight="1" s="105">
      <c r="A214" s="138">
        <f>A213+1</f>
        <v/>
      </c>
      <c r="B214" s="171" t="n"/>
      <c r="C214" s="127" t="n"/>
      <c r="D214" s="103" t="n"/>
      <c r="E214" s="103" t="n"/>
    </row>
    <row r="215" ht="18.25" customHeight="1" s="105">
      <c r="A215" s="138">
        <f>A214+1</f>
        <v/>
      </c>
      <c r="B215" s="171" t="n"/>
      <c r="C215" s="127" t="n"/>
      <c r="D215" s="103" t="n"/>
      <c r="E215" s="103" t="n"/>
    </row>
    <row r="216" ht="18.25" customHeight="1" s="105">
      <c r="A216" s="138">
        <f>A215+1</f>
        <v/>
      </c>
      <c r="B216" s="171" t="n"/>
      <c r="C216" s="127" t="n"/>
      <c r="D216" s="103" t="n"/>
      <c r="E216" s="103" t="n"/>
    </row>
    <row r="217" ht="18.25" customHeight="1" s="105">
      <c r="A217" s="138">
        <f>A216+1</f>
        <v/>
      </c>
      <c r="B217" s="171" t="n"/>
      <c r="C217" s="127" t="n"/>
      <c r="D217" s="103" t="n"/>
      <c r="E217" s="103" t="n"/>
    </row>
    <row r="218" ht="18.25" customHeight="1" s="105">
      <c r="A218" s="138">
        <f>A217+1</f>
        <v/>
      </c>
      <c r="B218" s="171" t="n"/>
      <c r="C218" s="127" t="n"/>
      <c r="D218" s="103" t="n"/>
      <c r="E218" s="103" t="n"/>
    </row>
    <row r="219" ht="18.25" customHeight="1" s="105">
      <c r="A219" s="138">
        <f>A218+1</f>
        <v/>
      </c>
      <c r="B219" s="171" t="n"/>
      <c r="C219" s="127" t="n"/>
      <c r="D219" s="103" t="n"/>
      <c r="E219" s="103" t="n"/>
    </row>
    <row r="220" ht="18.25" customHeight="1" s="105">
      <c r="A220" s="138">
        <f>A219+1</f>
        <v/>
      </c>
      <c r="B220" s="171" t="n"/>
      <c r="C220" s="127" t="n"/>
      <c r="D220" s="103" t="n"/>
      <c r="E220" s="103" t="n"/>
    </row>
    <row r="221" ht="18.25" customHeight="1" s="105">
      <c r="A221" s="138">
        <f>A220+1</f>
        <v/>
      </c>
      <c r="B221" s="171" t="n"/>
      <c r="C221" s="127" t="n"/>
      <c r="D221" s="103" t="n"/>
      <c r="E221" s="103" t="n"/>
    </row>
    <row r="222" ht="18.25" customHeight="1" s="105">
      <c r="A222" s="138">
        <f>A221+1</f>
        <v/>
      </c>
      <c r="B222" s="171" t="n"/>
      <c r="C222" s="127" t="n"/>
      <c r="D222" s="103" t="n"/>
      <c r="E222" s="103" t="n"/>
    </row>
    <row r="223" ht="18.25" customHeight="1" s="105">
      <c r="A223" s="138">
        <f>A222+1</f>
        <v/>
      </c>
      <c r="B223" s="171" t="n"/>
      <c r="C223" s="127" t="n"/>
      <c r="D223" s="103" t="n"/>
      <c r="E223" s="103" t="n"/>
    </row>
    <row r="224" ht="18.25" customHeight="1" s="105">
      <c r="A224" s="138">
        <f>A223+1</f>
        <v/>
      </c>
      <c r="B224" s="171" t="n"/>
      <c r="C224" s="127" t="n"/>
      <c r="D224" s="103" t="n"/>
      <c r="E224" s="103" t="n"/>
    </row>
    <row r="225" ht="18.25" customHeight="1" s="105">
      <c r="A225" s="138">
        <f>A224+1</f>
        <v/>
      </c>
      <c r="B225" s="171" t="n"/>
      <c r="C225" s="127" t="n"/>
      <c r="D225" s="103" t="n"/>
      <c r="E225" s="103" t="n"/>
    </row>
    <row r="226" ht="18.25" customHeight="1" s="105">
      <c r="A226" s="138">
        <f>A225+1</f>
        <v/>
      </c>
      <c r="B226" s="171" t="n"/>
      <c r="C226" s="127" t="n"/>
      <c r="D226" s="103" t="n"/>
      <c r="E226" s="103" t="n"/>
    </row>
    <row r="227" ht="18.25" customHeight="1" s="105">
      <c r="A227" s="138">
        <f>A226+1</f>
        <v/>
      </c>
      <c r="B227" s="171" t="n"/>
      <c r="C227" s="127" t="n"/>
      <c r="D227" s="170" t="n"/>
      <c r="E227" s="103" t="n"/>
    </row>
    <row r="228" ht="18.25" customHeight="1" s="105">
      <c r="A228" s="138">
        <f>A227+1</f>
        <v/>
      </c>
      <c r="B228" s="171" t="n"/>
      <c r="C228" s="127" t="n"/>
      <c r="D228" s="103" t="n"/>
      <c r="E228" s="103" t="n"/>
    </row>
    <row r="229" ht="18.25" customHeight="1" s="105">
      <c r="A229" s="138">
        <f>A228+1</f>
        <v/>
      </c>
      <c r="B229" s="171" t="n"/>
      <c r="C229" s="127" t="n"/>
      <c r="D229" s="103" t="n"/>
      <c r="E229" s="103" t="n"/>
    </row>
    <row r="230" ht="18.25" customHeight="1" s="105">
      <c r="A230" s="138">
        <f>A229+1</f>
        <v/>
      </c>
      <c r="B230" s="171" t="n"/>
      <c r="C230" s="127" t="n"/>
      <c r="D230" s="103" t="n"/>
      <c r="E230" s="103" t="n"/>
    </row>
    <row r="231" ht="18.25" customHeight="1" s="105">
      <c r="A231" s="138">
        <f>A230+1</f>
        <v/>
      </c>
      <c r="B231" s="171" t="n"/>
      <c r="C231" s="127" t="n"/>
      <c r="D231" s="103" t="n"/>
      <c r="E231" s="103" t="n"/>
    </row>
    <row r="232" ht="18.25" customHeight="1" s="105">
      <c r="A232" s="138">
        <f>A231+1</f>
        <v/>
      </c>
      <c r="B232" s="171" t="n"/>
      <c r="C232" s="127" t="n"/>
      <c r="D232" s="103" t="n"/>
      <c r="E232" s="103" t="n"/>
    </row>
    <row r="233" ht="18.25" customHeight="1" s="105">
      <c r="A233" s="138">
        <f>A232+1</f>
        <v/>
      </c>
      <c r="B233" s="171" t="n"/>
      <c r="C233" s="127" t="n"/>
      <c r="D233" s="103" t="n"/>
      <c r="E233" s="103" t="n"/>
    </row>
    <row r="234" ht="18.25" customHeight="1" s="105">
      <c r="A234" s="138">
        <f>A233+1</f>
        <v/>
      </c>
      <c r="B234" s="171" t="n"/>
      <c r="C234" s="127" t="n"/>
      <c r="D234" s="103" t="n"/>
      <c r="E234" s="103" t="n"/>
    </row>
    <row r="235" ht="18.25" customHeight="1" s="105">
      <c r="A235" s="138">
        <f>A234+1</f>
        <v/>
      </c>
      <c r="B235" s="171" t="n"/>
      <c r="C235" s="127" t="n"/>
      <c r="D235" s="103" t="n"/>
      <c r="E235" s="103" t="n"/>
    </row>
    <row r="236" ht="18.25" customHeight="1" s="105">
      <c r="A236" s="138">
        <f>A235+1</f>
        <v/>
      </c>
      <c r="B236" s="171" t="n"/>
      <c r="C236" s="127" t="n"/>
      <c r="D236" s="103" t="n"/>
      <c r="E236" s="103" t="n"/>
    </row>
    <row r="237" ht="18.25" customHeight="1" s="105">
      <c r="A237" s="138">
        <f>A236+1</f>
        <v/>
      </c>
      <c r="B237" s="171" t="n"/>
      <c r="C237" s="127" t="n"/>
      <c r="D237" s="103" t="n"/>
      <c r="E237" s="103" t="n"/>
    </row>
    <row r="238" ht="18.25" customHeight="1" s="105">
      <c r="A238" s="138">
        <f>A237+1</f>
        <v/>
      </c>
      <c r="B238" s="171" t="n"/>
      <c r="C238" s="127" t="n"/>
      <c r="D238" s="103" t="n"/>
      <c r="E238" s="103" t="n"/>
    </row>
    <row r="239" ht="18.25" customHeight="1" s="105">
      <c r="A239" s="138">
        <f>A238+1</f>
        <v/>
      </c>
      <c r="B239" s="171" t="n"/>
      <c r="C239" s="127" t="n"/>
      <c r="D239" s="103" t="n"/>
      <c r="E239" s="103" t="n"/>
    </row>
    <row r="240" ht="18.25" customHeight="1" s="105">
      <c r="A240" s="138">
        <f>A239+1</f>
        <v/>
      </c>
      <c r="B240" s="171" t="n"/>
      <c r="C240" s="127" t="n"/>
      <c r="D240" s="103" t="n"/>
      <c r="E240" s="103" t="n"/>
    </row>
    <row r="241" ht="18.25" customHeight="1" s="105">
      <c r="A241" s="138">
        <f>A240+1</f>
        <v/>
      </c>
      <c r="B241" s="171" t="n"/>
      <c r="C241" s="127" t="n"/>
      <c r="D241" s="103" t="n"/>
      <c r="E241" s="103" t="n"/>
    </row>
    <row r="242" ht="18.25" customHeight="1" s="105">
      <c r="A242" s="138">
        <f>A241+1</f>
        <v/>
      </c>
      <c r="B242" s="171" t="n"/>
      <c r="C242" s="127" t="n"/>
      <c r="D242" s="103" t="n"/>
      <c r="E242" s="103" t="n"/>
    </row>
    <row r="243" ht="18.25" customHeight="1" s="105">
      <c r="A243" s="138">
        <f>A242+1</f>
        <v/>
      </c>
      <c r="B243" s="171" t="n"/>
      <c r="C243" s="127" t="n"/>
      <c r="D243" s="103" t="n"/>
      <c r="E243" s="103" t="n"/>
    </row>
    <row r="244" ht="18.25" customHeight="1" s="105">
      <c r="A244" s="138">
        <f>A243+1</f>
        <v/>
      </c>
      <c r="B244" s="171" t="n"/>
      <c r="C244" s="127" t="n"/>
      <c r="D244" s="103" t="n"/>
      <c r="E244" s="103" t="n"/>
    </row>
    <row r="245" ht="18.25" customHeight="1" s="105">
      <c r="A245" s="138">
        <f>A244+1</f>
        <v/>
      </c>
      <c r="B245" s="171" t="n"/>
      <c r="C245" s="127" t="n"/>
      <c r="D245" s="103" t="n"/>
      <c r="E245" s="103" t="n"/>
    </row>
    <row r="246" ht="18.25" customHeight="1" s="105">
      <c r="A246" s="138">
        <f>A245+1</f>
        <v/>
      </c>
      <c r="B246" s="171" t="n"/>
      <c r="C246" s="127" t="n"/>
      <c r="D246" s="103" t="n"/>
      <c r="E246" s="103" t="n"/>
    </row>
    <row r="247" ht="18.25" customHeight="1" s="105">
      <c r="A247" s="138">
        <f>A246+1</f>
        <v/>
      </c>
      <c r="B247" s="171" t="n"/>
      <c r="C247" s="127" t="n"/>
      <c r="D247" s="103" t="n"/>
      <c r="E247" s="103" t="n"/>
    </row>
    <row r="248" ht="18.25" customHeight="1" s="105">
      <c r="A248" s="138">
        <f>A247+1</f>
        <v/>
      </c>
      <c r="B248" s="171" t="n"/>
      <c r="C248" s="127" t="n"/>
      <c r="D248" s="103" t="n"/>
      <c r="E248" s="103" t="n"/>
    </row>
    <row r="249" ht="18.25" customHeight="1" s="105">
      <c r="A249" s="138">
        <f>A248+1</f>
        <v/>
      </c>
      <c r="B249" s="171" t="n"/>
      <c r="C249" s="127" t="n"/>
      <c r="D249" s="103" t="n"/>
      <c r="E249" s="103" t="n"/>
    </row>
    <row r="250" ht="18.25" customHeight="1" s="105">
      <c r="A250" s="138">
        <f>A249+1</f>
        <v/>
      </c>
      <c r="B250" s="171" t="n"/>
      <c r="C250" s="127" t="n"/>
      <c r="D250" s="103" t="n"/>
      <c r="E250" s="103" t="n"/>
    </row>
    <row r="251" ht="18.25" customHeight="1" s="105">
      <c r="A251" s="138">
        <f>A250+1</f>
        <v/>
      </c>
      <c r="B251" s="171" t="n"/>
      <c r="C251" s="127" t="n"/>
      <c r="D251" s="103" t="n"/>
      <c r="E251" s="103" t="n"/>
    </row>
    <row r="252" ht="18.25" customHeight="1" s="105">
      <c r="A252" s="138">
        <f>A251+1</f>
        <v/>
      </c>
      <c r="B252" s="171" t="n"/>
      <c r="C252" s="127" t="n"/>
      <c r="D252" s="103" t="n"/>
      <c r="E252" s="103" t="n"/>
    </row>
    <row r="253" ht="18.25" customHeight="1" s="105">
      <c r="A253" s="138">
        <f>A252+1</f>
        <v/>
      </c>
      <c r="B253" s="171" t="n"/>
      <c r="C253" s="127" t="n"/>
      <c r="D253" s="103" t="n"/>
      <c r="E253" s="103" t="n"/>
    </row>
    <row r="254" ht="18.25" customHeight="1" s="105">
      <c r="A254" s="138">
        <f>A253+1</f>
        <v/>
      </c>
      <c r="B254" s="171" t="n"/>
      <c r="C254" s="127" t="n"/>
      <c r="D254" s="103" t="n"/>
      <c r="E254" s="103" t="n"/>
    </row>
    <row r="255" ht="18.25" customHeight="1" s="105">
      <c r="A255" s="138">
        <f>A254+1</f>
        <v/>
      </c>
      <c r="B255" s="171" t="n"/>
      <c r="C255" s="127" t="n"/>
      <c r="D255" s="103" t="n"/>
      <c r="E255" s="103" t="n"/>
    </row>
    <row r="256" ht="18.25" customHeight="1" s="105">
      <c r="A256" s="138">
        <f>A255+1</f>
        <v/>
      </c>
      <c r="B256" s="171" t="n"/>
      <c r="C256" s="127" t="n"/>
      <c r="D256" s="103" t="n"/>
      <c r="E256" s="103" t="n"/>
    </row>
    <row r="257" ht="18.25" customHeight="1" s="105">
      <c r="A257" s="138">
        <f>A256+1</f>
        <v/>
      </c>
      <c r="B257" s="171" t="n"/>
      <c r="C257" s="127" t="n"/>
      <c r="D257" s="103" t="n"/>
      <c r="E257" s="103" t="n"/>
    </row>
    <row r="258" ht="18.25" customHeight="1" s="105">
      <c r="A258" s="138">
        <f>A257+1</f>
        <v/>
      </c>
      <c r="B258" s="171" t="n"/>
      <c r="C258" s="127" t="n"/>
      <c r="D258" s="103" t="n"/>
      <c r="E258" s="103" t="n"/>
    </row>
    <row r="259" ht="18.25" customHeight="1" s="105">
      <c r="A259" s="138">
        <f>A258+1</f>
        <v/>
      </c>
      <c r="B259" s="171" t="n"/>
      <c r="C259" s="127" t="n"/>
      <c r="D259" s="103" t="n"/>
      <c r="E259" s="103" t="n"/>
    </row>
    <row r="260" ht="18.25" customHeight="1" s="105">
      <c r="A260" s="138">
        <f>A259+1</f>
        <v/>
      </c>
      <c r="B260" s="171" t="n"/>
      <c r="C260" s="127" t="n"/>
      <c r="D260" s="103" t="n"/>
      <c r="E260" s="103" t="n"/>
    </row>
    <row r="261" ht="18.25" customHeight="1" s="105">
      <c r="A261" s="138">
        <f>A260+1</f>
        <v/>
      </c>
      <c r="B261" s="171" t="n"/>
      <c r="C261" s="127" t="n"/>
      <c r="D261" s="103" t="n"/>
      <c r="E261" s="103" t="n"/>
    </row>
    <row r="262" ht="18.25" customHeight="1" s="105">
      <c r="A262" s="138">
        <f>A261+1</f>
        <v/>
      </c>
      <c r="B262" s="171" t="n"/>
      <c r="C262" s="127" t="n"/>
      <c r="D262" s="103" t="n"/>
      <c r="E262" s="103" t="n"/>
    </row>
    <row r="263" ht="18.25" customHeight="1" s="105">
      <c r="A263" s="138">
        <f>A262+1</f>
        <v/>
      </c>
      <c r="B263" s="171" t="n"/>
      <c r="C263" s="127" t="n"/>
      <c r="D263" s="103" t="n"/>
      <c r="E263" s="103" t="n"/>
    </row>
    <row r="264" ht="18.25" customHeight="1" s="105">
      <c r="A264" s="138">
        <f>A263+1</f>
        <v/>
      </c>
      <c r="B264" s="171" t="n"/>
      <c r="C264" s="127" t="n"/>
      <c r="D264" s="103" t="n"/>
      <c r="E264" s="103" t="n"/>
    </row>
    <row r="265" ht="18.25" customHeight="1" s="105">
      <c r="A265" s="138">
        <f>A264+1</f>
        <v/>
      </c>
      <c r="B265" s="171" t="n"/>
      <c r="C265" s="127" t="n"/>
      <c r="D265" s="103" t="n"/>
      <c r="E265" s="103" t="n"/>
    </row>
    <row r="266" ht="18.25" customHeight="1" s="105">
      <c r="A266" s="138">
        <f>A265+1</f>
        <v/>
      </c>
      <c r="B266" s="171" t="n"/>
      <c r="C266" s="127" t="n"/>
      <c r="D266" s="103" t="n"/>
      <c r="E266" s="103" t="n"/>
    </row>
    <row r="267" ht="18.25" customHeight="1" s="105">
      <c r="A267" s="138">
        <f>A266+1</f>
        <v/>
      </c>
      <c r="B267" s="171" t="n"/>
      <c r="C267" s="127" t="n"/>
      <c r="D267" s="103" t="n"/>
      <c r="E267" s="103" t="n"/>
    </row>
    <row r="268" ht="18.25" customHeight="1" s="105">
      <c r="A268" s="138">
        <f>A267+1</f>
        <v/>
      </c>
      <c r="B268" s="171" t="n"/>
      <c r="C268" s="127" t="n"/>
      <c r="D268" s="103" t="n"/>
      <c r="E268" s="103" t="n"/>
    </row>
    <row r="269" ht="18.25" customHeight="1" s="105">
      <c r="A269" s="138">
        <f>A268+1</f>
        <v/>
      </c>
      <c r="B269" s="171" t="n"/>
      <c r="C269" s="127" t="n"/>
      <c r="D269" s="170" t="n"/>
      <c r="E269" s="103" t="n"/>
    </row>
    <row r="270" ht="18.25" customHeight="1" s="105">
      <c r="A270" s="138">
        <f>A269+1</f>
        <v/>
      </c>
      <c r="B270" s="171" t="n"/>
      <c r="C270" s="127" t="n"/>
      <c r="D270" s="103" t="n"/>
      <c r="E270" s="103" t="n"/>
    </row>
    <row r="271" ht="18.25" customHeight="1" s="105">
      <c r="A271" s="138">
        <f>A270+1</f>
        <v/>
      </c>
      <c r="B271" s="171" t="n"/>
      <c r="C271" s="127" t="n"/>
      <c r="D271" s="103" t="n"/>
      <c r="E271" s="103" t="n"/>
    </row>
    <row r="272" ht="18.25" customHeight="1" s="105">
      <c r="A272" s="138">
        <f>A271+1</f>
        <v/>
      </c>
      <c r="B272" s="171" t="n"/>
      <c r="C272" s="127" t="n"/>
      <c r="D272" s="103" t="n"/>
      <c r="E272" s="103" t="n"/>
    </row>
    <row r="273" ht="18.25" customHeight="1" s="105">
      <c r="A273" s="138">
        <f>A272+1</f>
        <v/>
      </c>
      <c r="B273" s="171" t="n"/>
      <c r="C273" s="127" t="n"/>
      <c r="D273" s="103" t="n"/>
      <c r="E273" s="103" t="n"/>
    </row>
    <row r="274" ht="18.25" customHeight="1" s="105">
      <c r="A274" s="138">
        <f>A273+1</f>
        <v/>
      </c>
      <c r="B274" s="171" t="n"/>
      <c r="C274" s="127" t="n"/>
      <c r="D274" s="103" t="n"/>
      <c r="E274" s="103" t="n"/>
    </row>
    <row r="275" ht="18.25" customHeight="1" s="105">
      <c r="A275" s="138">
        <f>A274+1</f>
        <v/>
      </c>
      <c r="B275" s="171" t="n"/>
      <c r="C275" s="127" t="n"/>
      <c r="D275" s="103" t="n"/>
      <c r="E275" s="103" t="n"/>
    </row>
    <row r="276" ht="18.25" customHeight="1" s="105">
      <c r="A276" s="138">
        <f>A275+1</f>
        <v/>
      </c>
      <c r="B276" s="171" t="n"/>
      <c r="C276" s="127" t="n"/>
      <c r="D276" s="103" t="n"/>
      <c r="E276" s="103" t="n"/>
    </row>
    <row r="277" ht="18.25" customHeight="1" s="105">
      <c r="A277" s="138">
        <f>A276+1</f>
        <v/>
      </c>
      <c r="B277" s="171" t="n"/>
      <c r="C277" s="127" t="n"/>
      <c r="D277" s="103" t="n"/>
      <c r="E277" s="103" t="n"/>
    </row>
    <row r="278" ht="18.25" customHeight="1" s="105">
      <c r="A278" s="138">
        <f>A277+1</f>
        <v/>
      </c>
      <c r="B278" s="171" t="n"/>
      <c r="C278" s="127" t="n"/>
      <c r="D278" s="103" t="n"/>
      <c r="E278" s="103" t="n"/>
    </row>
    <row r="279" ht="18.25" customHeight="1" s="105">
      <c r="A279" s="138">
        <f>A278+1</f>
        <v/>
      </c>
      <c r="B279" s="171" t="n"/>
      <c r="C279" s="127" t="n"/>
      <c r="D279" s="103" t="n"/>
      <c r="E279" s="103" t="n"/>
    </row>
    <row r="280" ht="18.25" customHeight="1" s="105">
      <c r="A280" s="138">
        <f>A279+1</f>
        <v/>
      </c>
      <c r="B280" s="171" t="n"/>
      <c r="C280" s="127" t="n"/>
      <c r="D280" s="103" t="n"/>
      <c r="E280" s="103" t="n"/>
    </row>
    <row r="281" ht="18.25" customHeight="1" s="105">
      <c r="A281" s="138">
        <f>A280+1</f>
        <v/>
      </c>
      <c r="B281" s="171" t="n"/>
      <c r="C281" s="127" t="n"/>
      <c r="D281" s="103" t="n"/>
      <c r="E281" s="103" t="n"/>
    </row>
    <row r="282" ht="18.25" customHeight="1" s="105">
      <c r="A282" s="138">
        <f>A281+1</f>
        <v/>
      </c>
      <c r="B282" s="171" t="n"/>
      <c r="C282" s="127" t="n"/>
      <c r="D282" s="103" t="n"/>
      <c r="E282" s="103" t="n"/>
    </row>
    <row r="283" ht="18.25" customHeight="1" s="105">
      <c r="A283" s="138">
        <f>A282+1</f>
        <v/>
      </c>
      <c r="B283" s="171" t="n"/>
      <c r="C283" s="127" t="n"/>
      <c r="D283" s="103" t="n"/>
      <c r="E283" s="103" t="n"/>
    </row>
    <row r="284" ht="18.25" customHeight="1" s="105">
      <c r="A284" s="138">
        <f>A283+1</f>
        <v/>
      </c>
      <c r="B284" s="171" t="n"/>
      <c r="C284" s="127" t="n"/>
      <c r="D284" s="103" t="n"/>
      <c r="E284" s="103" t="n"/>
    </row>
    <row r="285" ht="18.25" customHeight="1" s="105">
      <c r="A285" s="138">
        <f>A284+1</f>
        <v/>
      </c>
      <c r="B285" s="171" t="n"/>
      <c r="C285" s="127" t="n"/>
      <c r="D285" s="103" t="n"/>
      <c r="E285" s="103" t="n"/>
    </row>
    <row r="286" ht="18.25" customHeight="1" s="105">
      <c r="A286" s="138">
        <f>A285+1</f>
        <v/>
      </c>
      <c r="B286" s="171" t="n"/>
      <c r="C286" s="127" t="n"/>
      <c r="D286" s="103" t="n"/>
      <c r="E286" s="103" t="n"/>
    </row>
    <row r="287" ht="18.25" customHeight="1" s="105">
      <c r="A287" s="138">
        <f>A286+1</f>
        <v/>
      </c>
      <c r="B287" s="171" t="n"/>
      <c r="C287" s="127" t="n"/>
      <c r="D287" s="103" t="n"/>
      <c r="E287" s="103" t="n"/>
    </row>
    <row r="288" ht="18.25" customHeight="1" s="105">
      <c r="A288" s="138">
        <f>A287+1</f>
        <v/>
      </c>
      <c r="B288" s="171" t="n"/>
      <c r="C288" s="127" t="n"/>
      <c r="D288" s="103" t="n"/>
      <c r="E288" s="103" t="n"/>
    </row>
    <row r="289" ht="18.25" customHeight="1" s="105">
      <c r="A289" s="138">
        <f>A288+1</f>
        <v/>
      </c>
      <c r="B289" s="171" t="n"/>
      <c r="C289" s="127" t="n"/>
      <c r="D289" s="170" t="n"/>
      <c r="E289" s="103" t="n"/>
    </row>
    <row r="290" ht="18.25" customHeight="1" s="105">
      <c r="A290" s="138">
        <f>A289+1</f>
        <v/>
      </c>
      <c r="B290" s="171" t="n"/>
      <c r="C290" s="127" t="n"/>
      <c r="D290" s="103" t="n"/>
      <c r="E290" s="103" t="n"/>
    </row>
    <row r="291" ht="18.25" customHeight="1" s="105">
      <c r="A291" s="138">
        <f>A290+1</f>
        <v/>
      </c>
      <c r="B291" s="171" t="n"/>
      <c r="C291" s="127" t="n"/>
      <c r="D291" s="103" t="n"/>
      <c r="E291" s="103" t="n"/>
    </row>
    <row r="292" ht="18.25" customHeight="1" s="105">
      <c r="A292" s="138">
        <f>A291+1</f>
        <v/>
      </c>
      <c r="B292" s="171" t="n"/>
      <c r="C292" s="127" t="n"/>
      <c r="D292" s="103" t="n"/>
      <c r="E292" s="103" t="n"/>
    </row>
    <row r="293" ht="18.25" customHeight="1" s="105">
      <c r="A293" s="138">
        <f>A292+1</f>
        <v/>
      </c>
      <c r="B293" s="171" t="n"/>
      <c r="C293" s="127" t="n"/>
      <c r="D293" s="103" t="n"/>
      <c r="E293" s="103" t="n"/>
    </row>
    <row r="294" ht="18.25" customHeight="1" s="105">
      <c r="A294" s="138">
        <f>A293+1</f>
        <v/>
      </c>
      <c r="B294" s="171" t="n"/>
      <c r="C294" s="127" t="n"/>
      <c r="D294" s="103" t="n"/>
      <c r="E294" s="103" t="n"/>
    </row>
    <row r="295" ht="18.25" customHeight="1" s="105">
      <c r="A295" s="138">
        <f>A294+1</f>
        <v/>
      </c>
      <c r="B295" s="171" t="n"/>
      <c r="C295" s="127" t="n"/>
      <c r="D295" s="103" t="n"/>
      <c r="E295" s="103" t="n"/>
    </row>
    <row r="296" ht="18.25" customHeight="1" s="105">
      <c r="A296" s="138">
        <f>A295+1</f>
        <v/>
      </c>
      <c r="B296" s="171" t="n"/>
      <c r="C296" s="127" t="n"/>
      <c r="D296" s="103" t="n"/>
      <c r="E296" s="103" t="n"/>
    </row>
    <row r="297" ht="18.25" customHeight="1" s="105">
      <c r="A297" s="138">
        <f>A296+1</f>
        <v/>
      </c>
      <c r="B297" s="171" t="n"/>
      <c r="C297" s="127" t="n"/>
      <c r="D297" s="103" t="n"/>
      <c r="E297" s="103" t="n"/>
    </row>
    <row r="298" ht="18.25" customHeight="1" s="105">
      <c r="A298" s="138">
        <f>A297+1</f>
        <v/>
      </c>
      <c r="B298" s="171" t="n"/>
      <c r="C298" s="127" t="n"/>
      <c r="D298" s="103" t="n"/>
      <c r="E298" s="103" t="n"/>
    </row>
    <row r="299" ht="18.25" customHeight="1" s="105">
      <c r="A299" s="138">
        <f>A298+1</f>
        <v/>
      </c>
      <c r="B299" s="171" t="n"/>
      <c r="C299" s="127" t="n"/>
      <c r="D299" s="103" t="n"/>
      <c r="E299" s="103" t="n"/>
    </row>
    <row r="300" ht="18.25" customHeight="1" s="105">
      <c r="A300" s="138">
        <f>A299+1</f>
        <v/>
      </c>
      <c r="B300" s="171" t="n"/>
      <c r="C300" s="127" t="n"/>
      <c r="D300" s="103" t="n"/>
      <c r="E300" s="103" t="n"/>
    </row>
    <row r="301" ht="18.25" customHeight="1" s="105">
      <c r="A301" s="138">
        <f>A300+1</f>
        <v/>
      </c>
      <c r="B301" s="171" t="n"/>
      <c r="C301" s="127" t="n"/>
      <c r="D301" s="103" t="n"/>
      <c r="E301" s="103" t="n"/>
    </row>
    <row r="302" ht="18.25" customHeight="1" s="105">
      <c r="A302" s="138">
        <f>A301+1</f>
        <v/>
      </c>
      <c r="B302" s="171" t="n"/>
      <c r="C302" s="127" t="n"/>
      <c r="D302" s="103" t="n"/>
      <c r="E302" s="103" t="n"/>
    </row>
    <row r="303" ht="18.25" customHeight="1" s="105">
      <c r="A303" s="138">
        <f>A302+1</f>
        <v/>
      </c>
      <c r="B303" s="171" t="n"/>
      <c r="C303" s="127" t="n"/>
      <c r="D303" s="103" t="n"/>
      <c r="E303" s="103" t="n"/>
    </row>
    <row r="304" ht="18.25" customHeight="1" s="105">
      <c r="A304" s="138">
        <f>A303+1</f>
        <v/>
      </c>
      <c r="B304" s="171" t="n"/>
      <c r="C304" s="127" t="n"/>
      <c r="D304" s="103" t="n"/>
      <c r="E304" s="103" t="n"/>
    </row>
    <row r="305" ht="18.25" customHeight="1" s="105">
      <c r="A305" s="138">
        <f>A304+1</f>
        <v/>
      </c>
      <c r="B305" s="171" t="n"/>
      <c r="C305" s="127" t="n"/>
      <c r="D305" s="103" t="n"/>
      <c r="E305" s="103" t="n"/>
    </row>
    <row r="306" ht="18.25" customHeight="1" s="105">
      <c r="A306" s="138">
        <f>A305+1</f>
        <v/>
      </c>
      <c r="B306" s="171" t="n">
        <v>200</v>
      </c>
      <c r="C306" s="127" t="inlineStr">
        <is>
          <t>Achat / RESTO BON MATIN Achat / RESTO BON MATIN</t>
        </is>
      </c>
      <c r="D306" s="103" t="n"/>
      <c r="E306" s="103" t="n"/>
    </row>
    <row r="307" ht="18.25" customHeight="1" s="105">
      <c r="A307" s="138">
        <f>A306+1</f>
        <v/>
      </c>
      <c r="B307" s="171" t="n"/>
      <c r="C307" s="127" t="n"/>
      <c r="D307" s="103" t="n"/>
      <c r="E307" s="103" t="n"/>
    </row>
    <row r="308" ht="18.25" customHeight="1" s="105">
      <c r="A308" s="138">
        <f>A307+1</f>
        <v/>
      </c>
      <c r="B308" s="171" t="n"/>
      <c r="C308" s="127" t="n"/>
      <c r="D308" s="103" t="n"/>
      <c r="E308" s="103" t="n"/>
    </row>
    <row r="309" ht="18.25" customHeight="1" s="105">
      <c r="A309" s="138">
        <f>A308+1</f>
        <v/>
      </c>
      <c r="B309" s="171" t="n"/>
      <c r="C309" s="127" t="n"/>
      <c r="D309" s="103" t="n"/>
      <c r="E309" s="103" t="n"/>
    </row>
    <row r="310" ht="18.25" customHeight="1" s="105">
      <c r="A310" s="138">
        <f>A309+1</f>
        <v/>
      </c>
      <c r="B310" s="171" t="n"/>
      <c r="C310" s="127" t="n"/>
      <c r="D310" s="103" t="n"/>
      <c r="E310" s="103" t="n"/>
    </row>
    <row r="311" ht="18.25" customHeight="1" s="105">
      <c r="A311" s="138">
        <f>A310+1</f>
        <v/>
      </c>
      <c r="B311" s="171" t="n"/>
      <c r="C311" s="127" t="n"/>
      <c r="D311" s="103" t="n"/>
      <c r="E311" s="103" t="n"/>
    </row>
    <row r="312" ht="18.25" customHeight="1" s="105">
      <c r="A312" s="138">
        <f>A311+1</f>
        <v/>
      </c>
      <c r="B312" s="171" t="n"/>
      <c r="C312" s="127" t="n"/>
      <c r="D312" s="103" t="n"/>
      <c r="E312" s="103" t="n"/>
    </row>
    <row r="313" ht="18.25" customHeight="1" s="105">
      <c r="A313" s="138">
        <f>A312+1</f>
        <v/>
      </c>
      <c r="B313" s="171" t="n"/>
      <c r="C313" s="127" t="n"/>
      <c r="D313" s="103" t="n"/>
      <c r="E313" s="103" t="n"/>
    </row>
    <row r="314" ht="18.25" customHeight="1" s="105">
      <c r="A314" s="138">
        <f>A313+1</f>
        <v/>
      </c>
      <c r="B314" s="171" t="n"/>
      <c r="C314" s="127" t="n"/>
      <c r="D314" s="170" t="n"/>
      <c r="E314" s="103" t="n"/>
    </row>
    <row r="315" ht="18.25" customHeight="1" s="105">
      <c r="A315" s="138">
        <f>A314+1</f>
        <v/>
      </c>
      <c r="B315" s="171" t="n"/>
      <c r="C315" s="127" t="n"/>
      <c r="D315" s="103" t="n"/>
      <c r="E315" s="103" t="n"/>
    </row>
    <row r="316" ht="18.25" customHeight="1" s="105">
      <c r="A316" s="138">
        <f>A315+1</f>
        <v/>
      </c>
      <c r="B316" s="171" t="n"/>
      <c r="C316" s="127" t="n"/>
      <c r="D316" s="103" t="n"/>
      <c r="E316" s="103" t="n"/>
    </row>
    <row r="317" ht="18.25" customHeight="1" s="105">
      <c r="A317" s="138">
        <f>A316+1</f>
        <v/>
      </c>
      <c r="B317" s="171" t="n"/>
      <c r="C317" s="127" t="n"/>
      <c r="D317" s="103" t="n"/>
      <c r="E317" s="103" t="n"/>
    </row>
    <row r="318" ht="18.25" customHeight="1" s="105">
      <c r="A318" s="138">
        <f>A317+1</f>
        <v/>
      </c>
      <c r="B318" s="171" t="n"/>
      <c r="C318" s="127" t="n"/>
      <c r="D318" s="103" t="n"/>
      <c r="E318" s="103" t="n"/>
    </row>
    <row r="319" ht="18.25" customHeight="1" s="105">
      <c r="A319" s="138">
        <f>A318+1</f>
        <v/>
      </c>
      <c r="B319" s="171" t="n"/>
      <c r="C319" s="127" t="n"/>
      <c r="D319" s="103" t="n"/>
      <c r="E319" s="103" t="n"/>
    </row>
    <row r="320" ht="18.25" customHeight="1" s="105">
      <c r="A320" s="138">
        <f>A319+1</f>
        <v/>
      </c>
      <c r="B320" s="171" t="n"/>
      <c r="C320" s="127" t="n"/>
      <c r="D320" s="103" t="n"/>
      <c r="E320" s="103" t="n"/>
    </row>
    <row r="321" ht="18.25" customHeight="1" s="105">
      <c r="A321" s="138">
        <f>A320+1</f>
        <v/>
      </c>
      <c r="B321" s="171" t="n"/>
      <c r="C321" s="127" t="n"/>
      <c r="D321" s="103" t="n"/>
      <c r="E321" s="103" t="n"/>
    </row>
    <row r="322" ht="18.25" customHeight="1" s="105">
      <c r="A322" s="138">
        <f>A321+1</f>
        <v/>
      </c>
      <c r="B322" s="171" t="n"/>
      <c r="C322" s="127" t="n"/>
      <c r="D322" s="103" t="n"/>
      <c r="E322" s="103" t="n"/>
    </row>
    <row r="323" ht="18.25" customHeight="1" s="105">
      <c r="A323" s="138">
        <f>A322+1</f>
        <v/>
      </c>
      <c r="B323" s="171" t="n"/>
      <c r="C323" s="127" t="n"/>
      <c r="D323" s="103" t="n"/>
      <c r="E323" s="103" t="n"/>
    </row>
    <row r="324" ht="18.25" customHeight="1" s="105">
      <c r="A324" s="138">
        <f>A323+1</f>
        <v/>
      </c>
      <c r="B324" s="171" t="n"/>
      <c r="C324" s="127" t="n"/>
      <c r="D324" s="103" t="n"/>
      <c r="E324" s="103" t="n"/>
    </row>
    <row r="325" ht="18.25" customHeight="1" s="105">
      <c r="A325" s="138">
        <f>A324+1</f>
        <v/>
      </c>
      <c r="B325" s="171" t="n"/>
      <c r="C325" s="127" t="n"/>
      <c r="D325" s="103" t="n"/>
      <c r="E325" s="103" t="n"/>
    </row>
    <row r="326" ht="18.25" customHeight="1" s="105">
      <c r="A326" s="138">
        <f>A325+1</f>
        <v/>
      </c>
      <c r="B326" s="171" t="n"/>
      <c r="C326" s="127" t="n"/>
      <c r="D326" s="103" t="n"/>
      <c r="E326" s="103" t="n"/>
    </row>
    <row r="327" ht="18.25" customHeight="1" s="105">
      <c r="A327" s="138">
        <f>A326+1</f>
        <v/>
      </c>
      <c r="B327" s="171" t="n"/>
      <c r="C327" s="127" t="n"/>
      <c r="D327" s="103" t="n"/>
      <c r="E327" s="103" t="n"/>
    </row>
    <row r="328" ht="18.25" customHeight="1" s="105">
      <c r="A328" s="138">
        <f>A327+1</f>
        <v/>
      </c>
      <c r="B328" s="171" t="n"/>
      <c r="C328" s="127" t="n"/>
      <c r="D328" s="103" t="n"/>
      <c r="E328" s="103" t="n"/>
    </row>
    <row r="329" ht="18.25" customHeight="1" s="105">
      <c r="A329" s="138">
        <f>A328+1</f>
        <v/>
      </c>
      <c r="B329" s="171" t="n"/>
      <c r="C329" s="127" t="n"/>
      <c r="D329" s="170" t="n"/>
      <c r="E329" s="103" t="n"/>
    </row>
    <row r="330" ht="18.25" customHeight="1" s="105">
      <c r="A330" s="138">
        <f>A329+1</f>
        <v/>
      </c>
      <c r="B330" s="171" t="n"/>
      <c r="C330" s="127" t="n"/>
      <c r="D330" s="103" t="n"/>
      <c r="E330" s="103" t="n"/>
    </row>
    <row r="331" ht="18.25" customHeight="1" s="105">
      <c r="A331" s="138">
        <f>A330+1</f>
        <v/>
      </c>
      <c r="B331" s="171" t="n"/>
      <c r="C331" s="127" t="n"/>
      <c r="D331" s="170" t="n"/>
      <c r="E331" s="103" t="n"/>
    </row>
    <row r="332" ht="18.25" customHeight="1" s="105">
      <c r="A332" s="138">
        <f>A331+1</f>
        <v/>
      </c>
      <c r="B332" s="171" t="n"/>
      <c r="C332" s="127" t="n"/>
      <c r="D332" s="103" t="n"/>
      <c r="E332" s="103" t="n"/>
    </row>
    <row r="333" ht="18.25" customHeight="1" s="105">
      <c r="A333" s="138">
        <f>A332+1</f>
        <v/>
      </c>
      <c r="B333" s="171" t="n"/>
      <c r="C333" s="127" t="n"/>
      <c r="D333" s="103" t="n"/>
      <c r="E333" s="103" t="n"/>
    </row>
    <row r="334" ht="18.25" customHeight="1" s="105">
      <c r="A334" s="138">
        <f>A333+1</f>
        <v/>
      </c>
      <c r="B334" s="171" t="n"/>
      <c r="C334" s="127" t="n"/>
      <c r="D334" s="103" t="n"/>
      <c r="E334" s="103" t="n"/>
    </row>
    <row r="335" ht="18.25" customHeight="1" s="105">
      <c r="A335" s="138">
        <f>A334+1</f>
        <v/>
      </c>
      <c r="B335" s="171" t="n"/>
      <c r="C335" s="127" t="n"/>
      <c r="D335" s="103" t="n"/>
      <c r="E335" s="103" t="n"/>
    </row>
    <row r="336" ht="18.25" customHeight="1" s="105">
      <c r="A336" s="138">
        <f>A335+1</f>
        <v/>
      </c>
      <c r="B336" s="171" t="n"/>
      <c r="C336" s="127" t="n"/>
      <c r="D336" s="103" t="n"/>
      <c r="E336" s="103" t="n"/>
    </row>
    <row r="337" ht="18.25" customHeight="1" s="105">
      <c r="A337" s="138">
        <f>A336+1</f>
        <v/>
      </c>
      <c r="B337" s="171" t="n"/>
      <c r="C337" s="127" t="n"/>
      <c r="D337" s="103" t="n"/>
      <c r="E337" s="103" t="n"/>
    </row>
    <row r="338" ht="18.25" customHeight="1" s="105">
      <c r="A338" s="138">
        <f>A337+1</f>
        <v/>
      </c>
      <c r="B338" s="171" t="n"/>
      <c r="C338" s="127" t="n"/>
      <c r="D338" s="103" t="n"/>
      <c r="E338" s="103" t="n"/>
    </row>
    <row r="339" ht="18.25" customHeight="1" s="105">
      <c r="A339" s="138">
        <f>A338+1</f>
        <v/>
      </c>
      <c r="B339" s="171" t="n"/>
      <c r="C339" s="127" t="n"/>
      <c r="D339" s="103" t="n"/>
      <c r="E339" s="103" t="n"/>
    </row>
    <row r="340" ht="18.25" customHeight="1" s="105">
      <c r="A340" s="138">
        <f>A339+1</f>
        <v/>
      </c>
      <c r="B340" s="171" t="n"/>
      <c r="C340" s="127" t="n"/>
      <c r="D340" s="103" t="n"/>
      <c r="E340" s="103" t="n"/>
    </row>
    <row r="341" ht="18.25" customHeight="1" s="105">
      <c r="A341" s="138">
        <f>A340+1</f>
        <v/>
      </c>
      <c r="B341" s="171" t="n"/>
      <c r="C341" s="127" t="n"/>
      <c r="D341" s="103" t="n"/>
      <c r="E341" s="103" t="n"/>
    </row>
    <row r="342" ht="18.25" customHeight="1" s="105">
      <c r="A342" s="138">
        <f>A341+1</f>
        <v/>
      </c>
      <c r="B342" s="171" t="n"/>
      <c r="C342" s="127" t="n"/>
      <c r="D342" s="103" t="n"/>
      <c r="E342" s="103" t="n"/>
    </row>
    <row r="343" ht="18.25" customHeight="1" s="105">
      <c r="A343" s="138">
        <f>A342+1</f>
        <v/>
      </c>
      <c r="B343" s="171" t="n"/>
      <c r="C343" s="127" t="n"/>
      <c r="D343" s="103" t="n"/>
      <c r="E343" s="103" t="n"/>
    </row>
    <row r="344" ht="18.25" customHeight="1" s="105">
      <c r="A344" s="138">
        <f>A343+1</f>
        <v/>
      </c>
      <c r="B344" s="171" t="n"/>
      <c r="C344" s="127" t="n"/>
      <c r="D344" s="103" t="n"/>
      <c r="E344" s="103" t="n"/>
    </row>
    <row r="345" ht="18.25" customHeight="1" s="105">
      <c r="A345" s="138">
        <f>A344+1</f>
        <v/>
      </c>
      <c r="B345" s="171" t="n"/>
      <c r="C345" s="127" t="n"/>
      <c r="D345" s="103" t="n"/>
      <c r="E345" s="103" t="n"/>
    </row>
    <row r="346" ht="18.25" customHeight="1" s="105">
      <c r="A346" s="138">
        <f>A345+1</f>
        <v/>
      </c>
      <c r="B346" s="171" t="n"/>
      <c r="C346" s="127" t="n"/>
      <c r="D346" s="103" t="n"/>
      <c r="E346" s="103" t="n"/>
    </row>
    <row r="347" ht="18.25" customHeight="1" s="105">
      <c r="A347" s="138">
        <f>A346+1</f>
        <v/>
      </c>
      <c r="B347" s="171" t="n"/>
      <c r="C347" s="127" t="n"/>
      <c r="D347" s="104" t="n"/>
      <c r="E347" s="103" t="n"/>
    </row>
    <row r="348" ht="18.25" customHeight="1" s="105">
      <c r="A348" s="138">
        <f>A347+1</f>
        <v/>
      </c>
      <c r="B348" s="171" t="n"/>
      <c r="C348" s="127" t="n"/>
      <c r="D348" s="103" t="n"/>
      <c r="E348" s="103" t="n"/>
    </row>
    <row r="349" ht="18.25" customHeight="1" s="105">
      <c r="A349" s="138">
        <f>A348+1</f>
        <v/>
      </c>
      <c r="B349" s="171" t="n"/>
      <c r="C349" s="127" t="n"/>
      <c r="D349" s="103" t="n"/>
      <c r="E349" s="103" t="n"/>
    </row>
    <row r="350" ht="18.25" customHeight="1" s="105">
      <c r="A350" s="138">
        <f>A349+1</f>
        <v/>
      </c>
      <c r="B350" s="171" t="n"/>
      <c r="C350" s="127" t="n"/>
      <c r="D350" s="103" t="n"/>
      <c r="E350" s="103" t="n"/>
    </row>
    <row r="351" ht="18.25" customHeight="1" s="105">
      <c r="A351" s="138">
        <f>A350+1</f>
        <v/>
      </c>
      <c r="B351" s="171" t="n"/>
      <c r="C351" s="127" t="n"/>
      <c r="D351" s="103" t="n"/>
      <c r="E351" s="103" t="n"/>
    </row>
    <row r="352" ht="18.25" customHeight="1" s="105">
      <c r="A352" s="138">
        <f>A351+1</f>
        <v/>
      </c>
      <c r="B352" s="171" t="n"/>
      <c r="C352" s="127" t="n"/>
      <c r="D352" s="103" t="n"/>
      <c r="E352" s="103" t="n"/>
    </row>
    <row r="353" ht="18.25" customHeight="1" s="105">
      <c r="A353" s="138">
        <f>A352+1</f>
        <v/>
      </c>
      <c r="B353" s="171" t="n"/>
      <c r="C353" s="127" t="n"/>
      <c r="D353" s="103" t="n"/>
      <c r="E353" s="103" t="n"/>
    </row>
    <row r="354" ht="18.25" customHeight="1" s="105">
      <c r="A354" s="138">
        <f>A353+1</f>
        <v/>
      </c>
      <c r="B354" s="171" t="n"/>
      <c r="C354" s="127" t="n"/>
      <c r="D354" s="103" t="n"/>
      <c r="E354" s="103" t="n"/>
    </row>
    <row r="355" ht="18.25" customHeight="1" s="105">
      <c r="A355" s="138">
        <f>A354+1</f>
        <v/>
      </c>
      <c r="B355" s="171" t="n"/>
      <c r="C355" s="127" t="n"/>
      <c r="D355" s="103" t="n"/>
      <c r="E355" s="103" t="n"/>
    </row>
    <row r="356" ht="18.25" customHeight="1" s="105">
      <c r="A356" s="138">
        <f>A355+1</f>
        <v/>
      </c>
      <c r="B356" s="171" t="n"/>
      <c r="C356" s="127" t="n"/>
      <c r="D356" s="103" t="n"/>
      <c r="E356" s="103" t="n"/>
    </row>
    <row r="357" ht="18.25" customHeight="1" s="105">
      <c r="A357" s="138">
        <f>A356+1</f>
        <v/>
      </c>
      <c r="B357" s="171" t="n"/>
      <c r="C357" s="127" t="n"/>
      <c r="D357" s="103" t="n"/>
      <c r="E357" s="103" t="n"/>
    </row>
    <row r="358" ht="18.25" customHeight="1" s="105">
      <c r="A358" s="138">
        <f>A357+1</f>
        <v/>
      </c>
      <c r="B358" s="171" t="n"/>
      <c r="C358" s="127" t="n"/>
      <c r="D358" s="103" t="n"/>
      <c r="E358" s="103" t="n"/>
    </row>
    <row r="359" ht="18.25" customHeight="1" s="105">
      <c r="A359" s="138">
        <f>A358+1</f>
        <v/>
      </c>
      <c r="B359" s="171" t="n"/>
      <c r="C359" s="127" t="n"/>
      <c r="D359" s="170" t="n"/>
      <c r="E359" s="103" t="n"/>
    </row>
    <row r="360" ht="18.25" customHeight="1" s="105">
      <c r="A360" s="138">
        <f>A359+1</f>
        <v/>
      </c>
      <c r="B360" s="171" t="n"/>
      <c r="C360" s="127" t="n"/>
      <c r="D360" s="103" t="n"/>
      <c r="E360" s="103" t="n"/>
    </row>
    <row r="361" ht="18.25" customHeight="1" s="105">
      <c r="A361" s="138">
        <f>A360+1</f>
        <v/>
      </c>
      <c r="B361" s="171" t="n"/>
      <c r="C361" s="127" t="n"/>
      <c r="D361" s="103" t="n"/>
      <c r="E361" s="103" t="n"/>
    </row>
    <row r="362" ht="18.25" customHeight="1" s="105">
      <c r="A362" s="138">
        <f>A361+1</f>
        <v/>
      </c>
      <c r="B362" s="171" t="n"/>
      <c r="C362" s="127" t="n"/>
      <c r="D362" s="103" t="n"/>
      <c r="E362" s="103" t="n"/>
    </row>
    <row r="363" ht="18.25" customHeight="1" s="105">
      <c r="A363" s="138">
        <f>A362+1</f>
        <v/>
      </c>
      <c r="B363" s="171" t="n"/>
      <c r="C363" s="127" t="n"/>
      <c r="D363" s="103" t="n"/>
      <c r="E363" s="103" t="n"/>
    </row>
    <row r="364" ht="18.25" customHeight="1" s="105">
      <c r="A364" s="138">
        <f>A363+1</f>
        <v/>
      </c>
      <c r="B364" s="171" t="n"/>
      <c r="C364" s="127" t="n"/>
      <c r="D364" s="103" t="n"/>
      <c r="E364" s="103" t="n"/>
    </row>
    <row r="365" ht="18.25" customHeight="1" s="105">
      <c r="A365" s="138">
        <f>A364+1</f>
        <v/>
      </c>
      <c r="B365" s="171" t="n"/>
      <c r="C365" s="127" t="n"/>
      <c r="D365" s="103" t="n"/>
      <c r="E365" s="103" t="n"/>
    </row>
    <row r="366" ht="18.25" customHeight="1" s="105">
      <c r="A366" s="138">
        <f>A365+1</f>
        <v/>
      </c>
      <c r="B366" s="171" t="n"/>
      <c r="C366" s="127" t="n"/>
      <c r="D366" s="103" t="n"/>
      <c r="E366" s="103" t="n"/>
    </row>
    <row r="367" ht="18.25" customHeight="1" s="105">
      <c r="A367" s="138">
        <f>A366+1</f>
        <v/>
      </c>
      <c r="B367" s="171" t="n"/>
      <c r="C367" s="127" t="n"/>
      <c r="D367" s="103" t="n"/>
      <c r="E367" s="103" t="n"/>
    </row>
    <row r="368" ht="18.25" customHeight="1" s="105">
      <c r="A368" s="138">
        <f>A367+1</f>
        <v/>
      </c>
      <c r="B368" s="171" t="n"/>
      <c r="C368" s="127" t="n"/>
      <c r="D368" s="103" t="n"/>
      <c r="E368" s="103" t="n"/>
    </row>
    <row r="369" ht="18.25" customHeight="1" s="105">
      <c r="A369" s="138">
        <f>A368+1</f>
        <v/>
      </c>
      <c r="B369" s="171" t="n"/>
      <c r="C369" s="127" t="n"/>
      <c r="D369" s="103" t="n"/>
      <c r="E369" s="103" t="n"/>
    </row>
    <row r="370" ht="18.25" customHeight="1" s="105">
      <c r="A370" s="138">
        <f>A369+1</f>
        <v/>
      </c>
      <c r="B370" s="171" t="n"/>
      <c r="C370" s="127" t="n"/>
      <c r="D370" s="103" t="n"/>
      <c r="E370" s="103" t="n"/>
    </row>
    <row r="371" ht="18.25" customHeight="1" s="105">
      <c r="A371" s="138">
        <f>A370+1</f>
        <v/>
      </c>
      <c r="B371" s="171" t="n"/>
      <c r="C371" s="127" t="n"/>
      <c r="D371" s="103" t="n"/>
      <c r="E371" s="103" t="n"/>
    </row>
    <row r="372" ht="18.25" customHeight="1" s="105">
      <c r="A372" s="138">
        <f>A371+1</f>
        <v/>
      </c>
      <c r="B372" s="171" t="n"/>
      <c r="C372" s="127" t="n"/>
      <c r="D372" s="103" t="n"/>
      <c r="E372" s="103" t="n"/>
    </row>
    <row r="373" ht="18.25" customHeight="1" s="105">
      <c r="A373" s="138">
        <f>A372+1</f>
        <v/>
      </c>
      <c r="B373" s="171" t="n"/>
      <c r="C373" s="127" t="n"/>
      <c r="D373" s="103" t="n"/>
      <c r="E373" s="103" t="n"/>
    </row>
    <row r="374" ht="18.25" customHeight="1" s="105">
      <c r="A374" s="138">
        <f>A373+1</f>
        <v/>
      </c>
      <c r="B374" s="171" t="n"/>
      <c r="C374" s="127" t="n"/>
      <c r="D374" s="103" t="n"/>
      <c r="E374" s="103" t="n"/>
    </row>
    <row r="375" ht="18.25" customHeight="1" s="105">
      <c r="A375" s="172" t="inlineStr">
        <is>
          <t>Total des frais</t>
        </is>
      </c>
      <c r="B375" s="186">
        <f>SUM(B8:B374)</f>
        <v/>
      </c>
      <c r="C375" s="103" t="n"/>
      <c r="D375" s="103" t="n"/>
      <c r="E375" s="103" t="n"/>
    </row>
  </sheetData>
  <printOptions horizontalCentered="0" verticalCentered="0" headings="0" gridLines="0" gridLinesSet="1"/>
  <pageMargins left="1.18055555555556" right="0.39375" top="1.57569444444444" bottom="0.788194444444444" header="1.18055555555556" footer="0.39375"/>
  <pageSetup orientation="portrait" paperSize="1" scale="100" fitToHeight="1" fitToWidth="1" pageOrder="overThenDown" blackAndWhite="0" draft="0" horizontalDpi="300" verticalDpi="300" copies="1"/>
  <headerFooter differentOddEven="0" differentFirst="0">
    <oddHeader>&amp;C&amp;A</oddHeader>
    <oddFooter>&amp;CPage &amp;P</oddFooter>
    <evenHeader/>
    <evenFooter/>
    <firstHeader/>
    <firstFooter/>
  </headerFooter>
</worksheet>
</file>

<file path=xl/worksheets/sheet7.xml><?xml version="1.0" encoding="utf-8"?>
<worksheet xmlns="http://schemas.openxmlformats.org/spreadsheetml/2006/main">
  <sheetPr filterMode="0">
    <outlinePr summaryBelow="1" summaryRight="1"/>
    <pageSetUpPr fitToPage="0"/>
  </sheetPr>
  <dimension ref="A1:J20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H13" activeCellId="0" sqref="H13"/>
    </sheetView>
  </sheetViews>
  <sheetFormatPr baseColWidth="8" defaultColWidth="10.75" defaultRowHeight="15.5" zeroHeight="0" outlineLevelRow="0"/>
  <cols>
    <col width="32.58" customWidth="1" style="103" min="1" max="1"/>
    <col width="17.57" customWidth="1" style="104" min="2" max="2"/>
    <col width="21.07" customWidth="1" style="104" min="3" max="3"/>
    <col width="10.74" customWidth="1" style="103" min="4" max="257"/>
  </cols>
  <sheetData>
    <row r="1" ht="18.25" customHeight="1" s="105">
      <c r="C1" s="187">
        <f>"Registre des frais téléphoniques "&amp;YEAR(jaro)</f>
        <v/>
      </c>
    </row>
    <row r="2" ht="18.25" customHeight="1" s="105">
      <c r="A2" s="176" t="inlineStr">
        <is>
          <t>Téléphone cellulaire (personnel ou fourni par l'employeur)</t>
        </is>
      </c>
      <c r="B2" s="188" t="n"/>
      <c r="C2" s="189" t="n"/>
    </row>
    <row r="3" ht="18.25" customHeight="1" s="105">
      <c r="A3" s="176" t="inlineStr">
        <is>
          <t>Source : vos factures de cellulaire et le relevé mensuel ou annuel des dépenses au bureau</t>
        </is>
      </c>
      <c r="B3" s="188" t="n"/>
      <c r="C3" s="189" t="n"/>
    </row>
    <row r="4" ht="18.25" customHeight="1" s="105">
      <c r="A4" s="179" t="n"/>
      <c r="B4" s="190">
        <f>telefono</f>
        <v/>
      </c>
      <c r="C4" s="191" t="inlineStr">
        <is>
          <t xml:space="preserve">   Total des frais annuels</t>
        </is>
      </c>
    </row>
    <row r="5" ht="18.25" customHeight="1" s="105">
      <c r="A5" s="192" t="n"/>
    </row>
    <row r="6" ht="18.25" customHeight="1" s="105">
      <c r="A6" s="193" t="inlineStr">
        <is>
          <t>Pour le mois de</t>
        </is>
      </c>
      <c r="B6" s="112" t="inlineStr">
        <is>
          <t>Cellulaire</t>
        </is>
      </c>
      <c r="C6" s="112" t="inlineStr">
        <is>
          <t>Bureau</t>
        </is>
      </c>
    </row>
    <row r="7" ht="18.25" customHeight="1" s="105">
      <c r="A7" s="194" t="inlineStr">
        <is>
          <t>janvier</t>
        </is>
      </c>
      <c r="B7" s="104" t="n">
        <v>0</v>
      </c>
      <c r="C7" s="104" t="n">
        <v>0</v>
      </c>
      <c r="D7" s="104" t="n"/>
      <c r="E7" s="104" t="n"/>
      <c r="F7" s="104" t="n"/>
      <c r="G7" s="104" t="n"/>
      <c r="H7" s="104" t="n"/>
      <c r="I7" s="104" t="n"/>
      <c r="J7" s="104" t="n"/>
    </row>
    <row r="8" ht="18.25" customHeight="1" s="105">
      <c r="A8" s="194" t="inlineStr">
        <is>
          <t>février</t>
        </is>
      </c>
      <c r="B8" s="104" t="n">
        <v>0</v>
      </c>
      <c r="C8" s="104" t="n">
        <v>0</v>
      </c>
      <c r="D8" s="104" t="n"/>
      <c r="E8" s="104" t="n"/>
      <c r="F8" s="104" t="n"/>
      <c r="G8" s="104" t="n"/>
      <c r="H8" s="104" t="n"/>
      <c r="I8" s="104" t="n"/>
      <c r="J8" s="104" t="n"/>
    </row>
    <row r="9" ht="18.25" customHeight="1" s="105">
      <c r="A9" s="194" t="inlineStr">
        <is>
          <t>mars</t>
        </is>
      </c>
      <c r="B9" s="104" t="n">
        <v>0</v>
      </c>
      <c r="C9" s="104" t="n">
        <v>0</v>
      </c>
      <c r="D9" s="104" t="n"/>
      <c r="E9" s="104" t="n"/>
      <c r="F9" s="104" t="n"/>
      <c r="G9" s="104" t="n"/>
      <c r="H9" s="104" t="n"/>
      <c r="I9" s="104" t="n"/>
      <c r="J9" s="104" t="n"/>
    </row>
    <row r="10" ht="18.25" customHeight="1" s="105">
      <c r="A10" s="194" t="inlineStr">
        <is>
          <t>avril</t>
        </is>
      </c>
      <c r="B10" s="104" t="n">
        <v>0</v>
      </c>
      <c r="C10" s="104" t="n">
        <v>0</v>
      </c>
      <c r="D10" s="104" t="n"/>
      <c r="E10" s="104" t="n"/>
      <c r="F10" s="104" t="n"/>
      <c r="G10" s="104" t="n"/>
      <c r="H10" s="104" t="n"/>
      <c r="I10" s="104" t="n"/>
      <c r="J10" s="104" t="n"/>
    </row>
    <row r="11" ht="18.25" customHeight="1" s="105">
      <c r="A11" s="194" t="inlineStr">
        <is>
          <t>mai</t>
        </is>
      </c>
      <c r="B11" s="104" t="n">
        <v>0</v>
      </c>
      <c r="C11" s="104" t="n">
        <v>0</v>
      </c>
      <c r="D11" s="104" t="n"/>
      <c r="E11" s="104" t="n"/>
      <c r="F11" s="104" t="n"/>
      <c r="G11" s="104" t="n"/>
      <c r="H11" s="104" t="n"/>
      <c r="I11" s="104" t="n"/>
      <c r="J11" s="104" t="n"/>
    </row>
    <row r="12" ht="18.25" customHeight="1" s="105">
      <c r="A12" s="194" t="inlineStr">
        <is>
          <t>juin</t>
        </is>
      </c>
      <c r="B12" s="104" t="n">
        <v>0</v>
      </c>
      <c r="C12" s="104" t="n">
        <v>0</v>
      </c>
      <c r="D12" s="110" t="n"/>
      <c r="E12" s="104" t="n"/>
      <c r="F12" s="104" t="n"/>
      <c r="G12" s="104" t="n"/>
      <c r="H12" s="104" t="n"/>
      <c r="I12" s="104" t="n"/>
      <c r="J12" s="104" t="n"/>
    </row>
    <row r="13" ht="18.25" customHeight="1" s="105">
      <c r="A13" s="194" t="inlineStr">
        <is>
          <t>juillet</t>
        </is>
      </c>
      <c r="B13" s="104" t="n">
        <v>0</v>
      </c>
      <c r="C13" s="104" t="n">
        <v>0</v>
      </c>
      <c r="D13" s="104" t="n"/>
      <c r="E13" s="104" t="n"/>
      <c r="F13" s="104" t="n"/>
      <c r="G13" s="104" t="n"/>
      <c r="H13" s="104" t="n"/>
      <c r="I13" s="104" t="n"/>
      <c r="J13" s="104" t="n"/>
    </row>
    <row r="14" ht="18.25" customHeight="1" s="105">
      <c r="A14" s="194" t="inlineStr">
        <is>
          <t>août</t>
        </is>
      </c>
      <c r="B14" s="104" t="n">
        <v>0</v>
      </c>
      <c r="C14" s="104" t="n">
        <v>0</v>
      </c>
      <c r="D14" s="104" t="n"/>
      <c r="E14" s="104" t="n"/>
      <c r="F14" s="104" t="n"/>
      <c r="G14" s="104" t="n"/>
      <c r="H14" s="104" t="n"/>
      <c r="I14" s="104" t="n"/>
      <c r="J14" s="104" t="n"/>
    </row>
    <row r="15" ht="18.25" customHeight="1" s="105">
      <c r="A15" s="194" t="inlineStr">
        <is>
          <t>septembre</t>
        </is>
      </c>
      <c r="B15" s="104" t="n">
        <v>0</v>
      </c>
      <c r="C15" s="104" t="n">
        <v>0</v>
      </c>
      <c r="D15" s="104" t="n"/>
      <c r="E15" s="104" t="n"/>
      <c r="F15" s="104" t="n"/>
      <c r="G15" s="104" t="n"/>
      <c r="H15" s="104" t="n"/>
      <c r="I15" s="104" t="n"/>
      <c r="J15" s="104" t="n"/>
    </row>
    <row r="16" ht="18.25" customHeight="1" s="105">
      <c r="A16" s="194" t="inlineStr">
        <is>
          <t>octobre</t>
        </is>
      </c>
      <c r="B16" s="104" t="n">
        <v>0</v>
      </c>
      <c r="C16" s="104" t="n">
        <v>0</v>
      </c>
      <c r="D16" s="104" t="n"/>
      <c r="E16" s="104" t="n"/>
      <c r="F16" s="104" t="n"/>
      <c r="G16" s="104" t="n"/>
      <c r="H16" s="104" t="n"/>
      <c r="I16" s="104" t="n"/>
      <c r="J16" s="104" t="n"/>
    </row>
    <row r="17" ht="18.25" customHeight="1" s="105">
      <c r="A17" s="194" t="inlineStr">
        <is>
          <t>novembre</t>
        </is>
      </c>
      <c r="B17" s="104" t="n">
        <v>0</v>
      </c>
      <c r="C17" s="104" t="n">
        <v>0</v>
      </c>
      <c r="D17" s="104" t="n"/>
      <c r="E17" s="104" t="n"/>
      <c r="F17" s="104" t="n"/>
      <c r="G17" s="104" t="n"/>
      <c r="H17" s="104" t="n"/>
      <c r="I17" s="104" t="n"/>
      <c r="J17" s="104" t="n"/>
    </row>
    <row r="18" ht="18.25" customHeight="1" s="105">
      <c r="A18" s="194" t="inlineStr">
        <is>
          <t>décembre</t>
        </is>
      </c>
      <c r="B18" s="104" t="n">
        <v>0</v>
      </c>
      <c r="C18" s="104" t="n">
        <v>0</v>
      </c>
      <c r="D18" s="104" t="n"/>
      <c r="E18" s="104" t="n"/>
      <c r="F18" s="104" t="n"/>
      <c r="G18" s="104" t="n"/>
      <c r="H18" s="104" t="n"/>
      <c r="I18" s="104" t="n"/>
      <c r="J18" s="104" t="n"/>
    </row>
    <row r="19" ht="18.25" customHeight="1" s="105">
      <c r="A19" s="121" t="inlineStr">
        <is>
          <t>Total fin d'année</t>
        </is>
      </c>
      <c r="B19" s="160">
        <f>SUM(B7:B18)</f>
        <v/>
      </c>
      <c r="C19" s="160">
        <f>SUM(C7:C18)</f>
        <v/>
      </c>
      <c r="D19" s="104" t="n"/>
      <c r="E19" s="104" t="n"/>
      <c r="F19" s="104" t="n"/>
      <c r="G19" s="104" t="n"/>
      <c r="H19" s="104" t="n"/>
      <c r="I19" s="104" t="n"/>
      <c r="J19" s="104" t="n"/>
    </row>
    <row r="20" ht="18.25" customHeight="1" s="105">
      <c r="A20" s="121" t="inlineStr">
        <is>
          <t>Total frais téléphonie</t>
        </is>
      </c>
      <c r="B20" s="160">
        <f>B19+C19</f>
        <v/>
      </c>
      <c r="C20" s="195" t="inlineStr">
        <is>
          <t xml:space="preserve">   déductible à 100 %</t>
        </is>
      </c>
      <c r="D20" s="104" t="n"/>
      <c r="E20" s="104" t="n"/>
      <c r="F20" s="104" t="n"/>
      <c r="G20" s="104" t="n"/>
      <c r="H20" s="104" t="n"/>
      <c r="I20" s="104" t="n"/>
      <c r="J20" s="104" t="n"/>
    </row>
  </sheetData>
  <printOptions horizontalCentered="0" verticalCentered="0" headings="0" gridLines="0" gridLinesSet="1"/>
  <pageMargins left="0.39375" right="0.39375" top="0.788194444444444" bottom="0.788194444444444" header="0.39375" footer="0.39375"/>
  <pageSetup orientation="landscape" paperSize="1" scale="100" fitToHeight="1" fitToWidth="1" firstPageNumber="1" useFirstPageNumber="1" pageOrder="overThenDown" blackAndWhite="0" draft="0" horizontalDpi="300" verticalDpi="300" copies="1"/>
  <headerFooter differentOddEven="0" differentFirst="0">
    <oddHeader>&amp;C&amp;A</oddHeader>
    <oddFooter>&amp;CPage &amp;P</oddFooter>
    <evenHeader/>
    <evenFooter/>
    <firstHeader/>
    <firstFooter/>
  </headerFooter>
</worksheet>
</file>

<file path=xl/worksheets/sheet8.xml><?xml version="1.0" encoding="utf-8"?>
<worksheet xmlns="http://schemas.openxmlformats.org/spreadsheetml/2006/main">
  <sheetPr filterMode="0">
    <outlinePr summaryBelow="1" summaryRight="1"/>
    <pageSetUpPr fitToPage="0"/>
  </sheetPr>
  <dimension ref="A1:C20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C7" activeCellId="0" sqref="C7"/>
    </sheetView>
  </sheetViews>
  <sheetFormatPr baseColWidth="8" defaultColWidth="10.75" defaultRowHeight="14" zeroHeight="0" outlineLevelRow="0"/>
  <cols>
    <col width="32.58" customWidth="1" style="130" min="1" max="1"/>
    <col width="17.57" customWidth="1" style="196" min="2" max="2"/>
    <col width="34.57" customWidth="1" style="197" min="3" max="3"/>
    <col width="10.74" customWidth="1" style="130" min="4" max="257"/>
  </cols>
  <sheetData>
    <row r="1" ht="18.25" customHeight="1" s="105">
      <c r="A1" s="110" t="n"/>
      <c r="B1" s="198" t="n"/>
      <c r="C1" s="199">
        <f>"Registre, cotisations &amp; formations UFC "&amp;YEAR(jaro)</f>
        <v/>
      </c>
    </row>
    <row r="2" ht="18.25" customHeight="1" s="105">
      <c r="A2" s="176" t="inlineStr">
        <is>
          <t>Pour les frais des permis de l'AMF, de la CSF, les frais d'associations et</t>
        </is>
      </c>
      <c r="B2" s="188" t="n"/>
      <c r="C2" s="200" t="n"/>
    </row>
    <row r="3" ht="18.25" customHeight="1" s="105">
      <c r="A3" s="176" t="inlineStr">
        <is>
          <t xml:space="preserve"> les cours avec UFC ou autres formations déductibles.</t>
        </is>
      </c>
      <c r="B3" s="188" t="n"/>
      <c r="C3" s="200" t="n"/>
    </row>
    <row r="4" ht="18.25" customHeight="1" s="105">
      <c r="A4" s="179" t="n"/>
      <c r="B4" s="190">
        <f>profecio</f>
        <v/>
      </c>
      <c r="C4" s="201" t="inlineStr">
        <is>
          <t xml:space="preserve">   Total des frais annuels</t>
        </is>
      </c>
    </row>
    <row r="5" ht="18.25" customHeight="1" s="105">
      <c r="A5" s="103" t="n"/>
      <c r="B5" s="104" t="n"/>
      <c r="C5" s="202" t="n"/>
    </row>
    <row r="6" ht="18.25" customHeight="1" s="105">
      <c r="A6" s="193" t="inlineStr">
        <is>
          <t>Au courant du mois de</t>
        </is>
      </c>
      <c r="B6" s="112" t="inlineStr">
        <is>
          <t>Montant</t>
        </is>
      </c>
      <c r="C6" s="203" t="inlineStr">
        <is>
          <t>Description</t>
        </is>
      </c>
    </row>
    <row r="7" ht="18.25" customHeight="1" s="105">
      <c r="A7" s="194" t="inlineStr">
        <is>
          <t>janvier</t>
        </is>
      </c>
      <c r="B7" s="104" t="n">
        <v>0</v>
      </c>
      <c r="C7" s="204" t="n"/>
    </row>
    <row r="8" ht="18.25" customHeight="1" s="105">
      <c r="A8" s="194" t="inlineStr">
        <is>
          <t>février</t>
        </is>
      </c>
      <c r="B8" s="104" t="n">
        <v>0</v>
      </c>
      <c r="C8" s="204" t="n"/>
    </row>
    <row r="9" ht="18.25" customHeight="1" s="105">
      <c r="A9" s="194" t="inlineStr">
        <is>
          <t>mars</t>
        </is>
      </c>
      <c r="B9" s="104" t="n">
        <v>0</v>
      </c>
      <c r="C9" s="204" t="n"/>
    </row>
    <row r="10" ht="18.25" customHeight="1" s="105">
      <c r="A10" s="194" t="inlineStr">
        <is>
          <t>avril</t>
        </is>
      </c>
      <c r="B10" s="104" t="n">
        <v>0</v>
      </c>
      <c r="C10" s="204" t="n"/>
    </row>
    <row r="11" ht="18.25" customHeight="1" s="105">
      <c r="A11" s="194" t="inlineStr">
        <is>
          <t>mai</t>
        </is>
      </c>
      <c r="B11" s="104" t="n">
        <v>0</v>
      </c>
      <c r="C11" s="204" t="n"/>
    </row>
    <row r="12" ht="18.25" customHeight="1" s="105">
      <c r="A12" s="194" t="inlineStr">
        <is>
          <t>juin</t>
        </is>
      </c>
      <c r="B12" s="104" t="n">
        <v>0</v>
      </c>
      <c r="C12" s="204" t="n"/>
    </row>
    <row r="13" ht="18.25" customHeight="1" s="105">
      <c r="A13" s="194" t="inlineStr">
        <is>
          <t>juillet</t>
        </is>
      </c>
      <c r="B13" s="104" t="n">
        <v>0</v>
      </c>
      <c r="C13" s="204" t="n"/>
    </row>
    <row r="14" ht="18.25" customHeight="1" s="105">
      <c r="A14" s="194" t="inlineStr">
        <is>
          <t>août</t>
        </is>
      </c>
      <c r="B14" s="104" t="n">
        <v>0</v>
      </c>
      <c r="C14" s="204" t="n"/>
    </row>
    <row r="15" ht="18.25" customHeight="1" s="105">
      <c r="A15" s="194" t="inlineStr">
        <is>
          <t>septembre</t>
        </is>
      </c>
      <c r="B15" s="104" t="n">
        <v>0</v>
      </c>
      <c r="C15" s="204" t="n"/>
    </row>
    <row r="16" ht="18.25" customHeight="1" s="105">
      <c r="A16" s="194" t="inlineStr">
        <is>
          <t>octobre</t>
        </is>
      </c>
      <c r="B16" s="104" t="n">
        <v>0</v>
      </c>
      <c r="C16" s="204" t="n"/>
    </row>
    <row r="17" ht="18.25" customHeight="1" s="105">
      <c r="A17" s="194" t="inlineStr">
        <is>
          <t>novembre</t>
        </is>
      </c>
      <c r="B17" s="104" t="n">
        <v>0</v>
      </c>
      <c r="C17" s="204" t="n"/>
    </row>
    <row r="18" ht="18.25" customHeight="1" s="105">
      <c r="A18" s="194" t="inlineStr">
        <is>
          <t>décembre</t>
        </is>
      </c>
      <c r="B18" s="104" t="n">
        <v>0</v>
      </c>
      <c r="C18" s="204" t="n"/>
    </row>
    <row r="19" ht="18.25" customHeight="1" s="105">
      <c r="A19" s="121" t="inlineStr">
        <is>
          <t>Total fin d'année</t>
        </is>
      </c>
      <c r="B19" s="160">
        <f>SUM(B7:B18)</f>
        <v/>
      </c>
      <c r="C19" s="204" t="n"/>
    </row>
    <row r="20" ht="18.25" customHeight="1" s="105">
      <c r="A20" s="121" t="inlineStr">
        <is>
          <t>Total frais professionnels</t>
        </is>
      </c>
      <c r="B20" s="160">
        <f>B19+C19</f>
        <v/>
      </c>
      <c r="C20" s="205" t="inlineStr">
        <is>
          <t xml:space="preserve">   déductible à 100 %</t>
        </is>
      </c>
    </row>
  </sheetData>
  <printOptions horizontalCentered="0" verticalCentered="0" headings="0" gridLines="0" gridLinesSet="1"/>
  <pageMargins left="1.18055555555556" right="0.39375" top="1.57569444444444" bottom="0.788194444444444" header="1.18055555555556" footer="0.39375"/>
  <pageSetup orientation="portrait" paperSize="1" scale="100" fitToHeight="1" fitToWidth="1" firstPageNumber="1" useFirstPageNumber="1" pageOrder="overThenDown" blackAndWhite="0" draft="0" horizontalDpi="300" verticalDpi="300" copies="1"/>
  <headerFooter differentOddEven="0" differentFirst="0">
    <oddHeader>&amp;C&amp;A</oddHeader>
    <oddFooter>&amp;CPage &amp;P</oddFooter>
    <evenHeader/>
    <evenFooter/>
    <firstHeader/>
    <firstFooter/>
  </headerFooter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413"/>
  <sheetViews>
    <sheetView workbookViewId="0">
      <selection activeCell="A1" sqref="A1"/>
    </sheetView>
  </sheetViews>
  <sheetFormatPr baseColWidth="8" defaultRowHeight="15"/>
  <cols>
    <col width="15" customWidth="1" style="105" min="1" max="1"/>
    <col width="40" customWidth="1" style="105" min="2" max="2"/>
    <col width="15" customWidth="1" style="105" min="3" max="3"/>
    <col width="15" customWidth="1" style="105" min="4" max="4"/>
  </cols>
  <sheetData>
    <row r="1">
      <c r="A1" s="206" t="inlineStr">
        <is>
          <t>Date</t>
        </is>
      </c>
      <c r="B1" s="206" t="inlineStr">
        <is>
          <t>Description</t>
        </is>
      </c>
      <c r="C1" s="206" t="inlineStr">
        <is>
          <t>Amount</t>
        </is>
      </c>
      <c r="D1" s="206" t="inlineStr">
        <is>
          <t>Category</t>
        </is>
      </c>
    </row>
    <row r="2">
      <c r="A2" s="207" t="n">
        <v>45303</v>
      </c>
      <c r="B2" s="208" t="inlineStr">
        <is>
          <t>Achat / MD. SERV. INTERIMS TRO</t>
        </is>
      </c>
      <c r="C2" s="209" t="n">
        <v>102</v>
      </c>
      <c r="D2" s="208" t="inlineStr">
        <is>
          <t>REVIEW</t>
        </is>
      </c>
    </row>
    <row r="3">
      <c r="A3" s="210" t="n">
        <v>45303</v>
      </c>
      <c r="B3" t="inlineStr">
        <is>
          <t>Dépôt direct / SUNLIFE MED INS</t>
        </is>
      </c>
      <c r="C3" s="211" t="n">
        <v>94.5</v>
      </c>
      <c r="D3" t="inlineStr">
        <is>
          <t>REVIEW</t>
        </is>
      </c>
    </row>
    <row r="4">
      <c r="A4" s="207" t="n">
        <v>45303</v>
      </c>
      <c r="B4" s="208" t="inlineStr">
        <is>
          <t>Dépôt direct / SUNLIFE MED INS</t>
        </is>
      </c>
      <c r="C4" s="209" t="n">
        <v>94.5</v>
      </c>
      <c r="D4" s="208" t="inlineStr">
        <is>
          <t>REVIEW</t>
        </is>
      </c>
    </row>
    <row r="5">
      <c r="A5" s="210" t="n">
        <v>45303</v>
      </c>
      <c r="B5" t="inlineStr">
        <is>
          <t>Achat / MD. SERV. INTERIMS TRO</t>
        </is>
      </c>
      <c r="C5" s="211" t="n">
        <v>102</v>
      </c>
      <c r="D5" t="inlineStr">
        <is>
          <t>REVIEW</t>
        </is>
      </c>
    </row>
    <row r="6">
      <c r="A6" s="207" t="n">
        <v>45303</v>
      </c>
      <c r="B6" s="208" t="inlineStr">
        <is>
          <t>Prêt / VERSEMENT PRET 020617214774</t>
        </is>
      </c>
      <c r="C6" s="209" t="n">
        <v>640.76</v>
      </c>
      <c r="D6" s="208" t="inlineStr">
        <is>
          <t>REVIEW</t>
        </is>
      </c>
    </row>
    <row r="7">
      <c r="A7" s="210" t="n">
        <v>45303</v>
      </c>
      <c r="B7" t="inlineStr">
        <is>
          <t>Prêt / VERSEMENT PRET 020617214774</t>
        </is>
      </c>
      <c r="C7" s="211" t="n">
        <v>640.76</v>
      </c>
      <c r="D7" t="inlineStr">
        <is>
          <t>REVIEW</t>
        </is>
      </c>
    </row>
    <row r="8">
      <c r="A8" s="207" t="n">
        <v>45303</v>
      </c>
      <c r="B8" s="208" t="inlineStr">
        <is>
          <t>Dépôt direct / SUNLIFE MED INS</t>
        </is>
      </c>
      <c r="C8" s="209" t="n">
        <v>94.5</v>
      </c>
      <c r="D8" s="208" t="inlineStr">
        <is>
          <t>REVIEW</t>
        </is>
      </c>
    </row>
    <row r="9">
      <c r="A9" s="210" t="n">
        <v>45303</v>
      </c>
      <c r="B9" t="inlineStr">
        <is>
          <t>Dépôt direct / SUNLIFE MED INS</t>
        </is>
      </c>
      <c r="C9" s="211" t="n">
        <v>94.5</v>
      </c>
      <c r="D9" t="inlineStr">
        <is>
          <t>REVIEW</t>
        </is>
      </c>
    </row>
    <row r="10">
      <c r="A10" s="207" t="n">
        <v>45320</v>
      </c>
      <c r="B10" s="208" t="inlineStr">
        <is>
          <t>Électricité / HYDRO-QUEBEC</t>
        </is>
      </c>
      <c r="C10" s="209" t="n">
        <v>85.31</v>
      </c>
      <c r="D10" s="208" t="inlineStr">
        <is>
          <t>REVIEW</t>
        </is>
      </c>
    </row>
    <row r="11">
      <c r="A11" s="210" t="n">
        <v>45320</v>
      </c>
      <c r="B11" t="inlineStr">
        <is>
          <t>Électricité / HYDRO-QUEBEC</t>
        </is>
      </c>
      <c r="C11" s="211" t="n">
        <v>85.31</v>
      </c>
      <c r="D11" t="inlineStr">
        <is>
          <t>REVIEW</t>
        </is>
      </c>
    </row>
    <row r="12">
      <c r="A12" s="207" t="n">
        <v>45321</v>
      </c>
      <c r="B12" s="208" t="inlineStr">
        <is>
          <t>Assurance / Intact Assur.</t>
        </is>
      </c>
      <c r="C12" s="209" t="n">
        <v>92.37</v>
      </c>
      <c r="D12" s="208" t="inlineStr">
        <is>
          <t>REVIEW</t>
        </is>
      </c>
    </row>
    <row r="13">
      <c r="A13" s="210" t="n">
        <v>45321</v>
      </c>
      <c r="B13" t="inlineStr">
        <is>
          <t>Prêt / VERSEMENT PRET 020617214774</t>
        </is>
      </c>
      <c r="C13" s="211" t="n">
        <v>198.51</v>
      </c>
      <c r="D13" t="inlineStr">
        <is>
          <t>REVIEW</t>
        </is>
      </c>
    </row>
    <row r="14">
      <c r="A14" s="207" t="n">
        <v>45321</v>
      </c>
      <c r="B14" s="208" t="inlineStr">
        <is>
          <t>Prêt / VERSEMENT PRET 020617214774</t>
        </is>
      </c>
      <c r="C14" s="209" t="n">
        <v>198.51</v>
      </c>
      <c r="D14" s="208" t="inlineStr">
        <is>
          <t>REVIEW</t>
        </is>
      </c>
    </row>
    <row r="15">
      <c r="A15" s="210" t="n">
        <v>45321</v>
      </c>
      <c r="B15" t="inlineStr">
        <is>
          <t>Assurance / Intact Assur.</t>
        </is>
      </c>
      <c r="C15" s="211" t="n">
        <v>92.37</v>
      </c>
      <c r="D15" t="inlineStr">
        <is>
          <t>REVIEW</t>
        </is>
      </c>
    </row>
    <row r="16">
      <c r="A16" s="207" t="n">
        <v>45322</v>
      </c>
      <c r="B16" s="208" t="inlineStr">
        <is>
          <t>Dépôt direct / HYUNDAI CAPITAL CANADA INC</t>
        </is>
      </c>
      <c r="C16" s="209" t="n">
        <v>50.28</v>
      </c>
      <c r="D16" s="208" t="inlineStr">
        <is>
          <t>REVIEW</t>
        </is>
      </c>
    </row>
    <row r="17">
      <c r="A17" s="210" t="n">
        <v>45322</v>
      </c>
      <c r="B17" t="inlineStr">
        <is>
          <t>Dépôt direct / HYUNDAI CAPITAL CANADA INC</t>
        </is>
      </c>
      <c r="C17" s="211" t="n">
        <v>50.28</v>
      </c>
      <c r="D17" t="inlineStr">
        <is>
          <t>REVIEW</t>
        </is>
      </c>
    </row>
    <row r="18">
      <c r="A18" s="207" t="n">
        <v>45322</v>
      </c>
      <c r="B18" s="208" t="inlineStr">
        <is>
          <t>Frais fixes d'utilisation</t>
        </is>
      </c>
      <c r="C18" s="209" t="n">
        <v>10.95</v>
      </c>
      <c r="D18" s="208" t="inlineStr">
        <is>
          <t>REVIEW</t>
        </is>
      </c>
    </row>
    <row r="19">
      <c r="A19" s="210" t="n">
        <v>45322</v>
      </c>
      <c r="B19" t="inlineStr">
        <is>
          <t>Dépôt direct / HYUNDAI CAPITAL CANADA INC</t>
        </is>
      </c>
      <c r="C19" s="211" t="n">
        <v>50.28</v>
      </c>
      <c r="D19" t="inlineStr">
        <is>
          <t>REVIEW</t>
        </is>
      </c>
    </row>
    <row r="20">
      <c r="A20" s="207" t="n">
        <v>45322</v>
      </c>
      <c r="B20" s="208" t="inlineStr">
        <is>
          <t>Frais fixes d'utilisation</t>
        </is>
      </c>
      <c r="C20" s="209" t="n">
        <v>10.95</v>
      </c>
      <c r="D20" s="208" t="inlineStr">
        <is>
          <t>REVIEW</t>
        </is>
      </c>
    </row>
    <row r="21">
      <c r="A21" s="210" t="n">
        <v>45322</v>
      </c>
      <c r="B21" t="inlineStr">
        <is>
          <t>Dépôt direct / HYUNDAI CAPITAL CANADA INC</t>
        </is>
      </c>
      <c r="C21" s="211" t="n">
        <v>50.28</v>
      </c>
      <c r="D21" t="inlineStr">
        <is>
          <t>REVIEW</t>
        </is>
      </c>
    </row>
    <row r="22">
      <c r="A22" s="207" t="n">
        <v>45323</v>
      </c>
      <c r="B22" s="208" t="inlineStr">
        <is>
          <t>Prêt / VERSEMENT PRET 020617214774</t>
        </is>
      </c>
      <c r="C22" s="209" t="n">
        <v>41.85</v>
      </c>
      <c r="D22" s="208" t="inlineStr">
        <is>
          <t>REVIEW</t>
        </is>
      </c>
    </row>
    <row r="23">
      <c r="A23" s="210" t="n">
        <v>45323</v>
      </c>
      <c r="B23" t="inlineStr">
        <is>
          <t>Solde reporté</t>
        </is>
      </c>
      <c r="C23" s="211" t="n">
        <v>12292.64</v>
      </c>
      <c r="D23" t="inlineStr">
        <is>
          <t>REVIEW</t>
        </is>
      </c>
    </row>
    <row r="24">
      <c r="A24" s="207" t="n">
        <v>45323</v>
      </c>
      <c r="B24" s="208" t="inlineStr">
        <is>
          <t>Retrait direct / SAAQ</t>
        </is>
      </c>
      <c r="C24" s="209" t="n">
        <v>373.45</v>
      </c>
      <c r="D24" s="208" t="inlineStr">
        <is>
          <t>REVIEW</t>
        </is>
      </c>
    </row>
    <row r="25">
      <c r="A25" s="210" t="n">
        <v>45323</v>
      </c>
      <c r="B25" t="inlineStr">
        <is>
          <t>Retrait direct entreprise / CLINIQUE CHIROPRATIQUEDECOMPRE</t>
        </is>
      </c>
      <c r="C25" s="211" t="n">
        <v>19.89</v>
      </c>
      <c r="D25" t="inlineStr">
        <is>
          <t>REVIEW</t>
        </is>
      </c>
    </row>
    <row r="26">
      <c r="A26" s="207" t="n">
        <v>45323</v>
      </c>
      <c r="B26" s="208" t="inlineStr">
        <is>
          <t>Assurance vie / PRIMERICA LIFE</t>
        </is>
      </c>
      <c r="C26" s="209" t="n">
        <v>19.89</v>
      </c>
      <c r="D26" s="208" t="inlineStr">
        <is>
          <t>REVIEW</t>
        </is>
      </c>
    </row>
    <row r="27">
      <c r="A27" s="210" t="n">
        <v>45323</v>
      </c>
      <c r="B27" t="inlineStr">
        <is>
          <t>Solde reporté</t>
        </is>
      </c>
      <c r="C27" s="211" t="n">
        <v>12292.64</v>
      </c>
      <c r="D27" t="inlineStr">
        <is>
          <t>REVIEW</t>
        </is>
      </c>
    </row>
    <row r="28">
      <c r="A28" s="207" t="n">
        <v>45323</v>
      </c>
      <c r="B28" s="208" t="inlineStr">
        <is>
          <t>Assurance vie / DESJARDINS.SEC.FIN.</t>
        </is>
      </c>
      <c r="C28" s="209" t="n">
        <v>70</v>
      </c>
      <c r="D28" s="208" t="inlineStr">
        <is>
          <t>REVIEW</t>
        </is>
      </c>
    </row>
    <row r="29">
      <c r="A29" s="210" t="n">
        <v>45323</v>
      </c>
      <c r="B29" t="inlineStr">
        <is>
          <t>Assurance / Intact Assur.</t>
        </is>
      </c>
      <c r="C29" s="211" t="n">
        <v>405.67</v>
      </c>
      <c r="D29" t="inlineStr">
        <is>
          <t>REVIEW</t>
        </is>
      </c>
    </row>
    <row r="30">
      <c r="A30" s="207" t="n">
        <v>45323</v>
      </c>
      <c r="B30" s="208" t="inlineStr">
        <is>
          <t>Assurance vie / DESJARDINS.SEC.FIN.</t>
        </is>
      </c>
      <c r="C30" s="209" t="n">
        <v>70</v>
      </c>
      <c r="D30" s="208" t="inlineStr">
        <is>
          <t>REVIEW</t>
        </is>
      </c>
    </row>
    <row r="31">
      <c r="A31" s="210" t="n">
        <v>45323</v>
      </c>
      <c r="B31" t="inlineStr">
        <is>
          <t>Prêt / VERSEMENT PRET 020617214774</t>
        </is>
      </c>
      <c r="C31" s="211" t="n">
        <v>41.85</v>
      </c>
      <c r="D31" t="inlineStr">
        <is>
          <t>REVIEW</t>
        </is>
      </c>
    </row>
    <row r="32">
      <c r="A32" s="207" t="n">
        <v>45323</v>
      </c>
      <c r="B32" s="208" t="inlineStr">
        <is>
          <t>Assurance vie / PRIMERICA LIFE</t>
        </is>
      </c>
      <c r="C32" s="209" t="n">
        <v>19.89</v>
      </c>
      <c r="D32" s="208" t="inlineStr">
        <is>
          <t>REVIEW</t>
        </is>
      </c>
    </row>
    <row r="33">
      <c r="A33" s="210" t="n">
        <v>45323</v>
      </c>
      <c r="B33" t="inlineStr">
        <is>
          <t>Solde reporté</t>
        </is>
      </c>
      <c r="C33" s="211" t="n">
        <v>12292.64</v>
      </c>
      <c r="D33" t="inlineStr">
        <is>
          <t>REVIEW</t>
        </is>
      </c>
    </row>
    <row r="34">
      <c r="A34" s="207" t="n">
        <v>45323</v>
      </c>
      <c r="B34" s="208" t="inlineStr">
        <is>
          <t>Retrait direct / SAAQ</t>
        </is>
      </c>
      <c r="C34" s="209" t="n">
        <v>373.45</v>
      </c>
      <c r="D34" s="208" t="inlineStr">
        <is>
          <t>REVIEW</t>
        </is>
      </c>
    </row>
    <row r="35">
      <c r="A35" s="210" t="n">
        <v>45323</v>
      </c>
      <c r="B35" t="inlineStr">
        <is>
          <t>Assurance / Intact Assur.</t>
        </is>
      </c>
      <c r="C35" s="211" t="n">
        <v>405.67</v>
      </c>
      <c r="D35" t="inlineStr">
        <is>
          <t>REVIEW</t>
        </is>
      </c>
    </row>
    <row r="36">
      <c r="A36" s="207" t="n">
        <v>45323</v>
      </c>
      <c r="B36" s="208" t="inlineStr">
        <is>
          <t>Solde reporté</t>
        </is>
      </c>
      <c r="C36" s="209" t="n">
        <v>12292.64</v>
      </c>
      <c r="D36" s="208" t="inlineStr">
        <is>
          <t>REVIEW</t>
        </is>
      </c>
    </row>
    <row r="37">
      <c r="A37" s="210" t="n">
        <v>45323</v>
      </c>
      <c r="B37" t="inlineStr">
        <is>
          <t>Retrait direct entreprise / CLINIQUE CHIROPRATIQUEDECOMPRE</t>
        </is>
      </c>
      <c r="C37" s="211" t="n">
        <v>19.89</v>
      </c>
      <c r="D37" t="inlineStr">
        <is>
          <t>REVIEW</t>
        </is>
      </c>
    </row>
    <row r="38">
      <c r="A38" s="207" t="n">
        <v>45351</v>
      </c>
      <c r="B38" s="208" t="inlineStr">
        <is>
          <t>Frais fixes</t>
        </is>
      </c>
      <c r="C38" s="209" t="n">
        <v>10.95</v>
      </c>
      <c r="D38" s="208" t="inlineStr">
        <is>
          <t>REVIEW</t>
        </is>
      </c>
    </row>
    <row r="39">
      <c r="A39" s="210" t="n">
        <v>45351</v>
      </c>
      <c r="B39" t="inlineStr">
        <is>
          <t>Frais fixes</t>
        </is>
      </c>
      <c r="C39" s="211" t="n">
        <v>10.95</v>
      </c>
      <c r="D39" t="inlineStr">
        <is>
          <t>REVIEW</t>
        </is>
      </c>
    </row>
    <row r="40">
      <c r="A40" s="207" t="n">
        <v>45352</v>
      </c>
      <c r="B40" s="208" t="inlineStr">
        <is>
          <t>Retrait direct / SAAQ</t>
        </is>
      </c>
      <c r="C40" s="209" t="n">
        <v>288.23</v>
      </c>
      <c r="D40" s="208" t="inlineStr">
        <is>
          <t>REVIEW</t>
        </is>
      </c>
    </row>
    <row r="41">
      <c r="A41" s="210" t="n">
        <v>45352</v>
      </c>
      <c r="B41" t="inlineStr">
        <is>
          <t>Retrait direct / SAAQ</t>
        </is>
      </c>
      <c r="C41" s="211" t="n">
        <v>70</v>
      </c>
      <c r="D41" t="inlineStr">
        <is>
          <t>REVIEW</t>
        </is>
      </c>
    </row>
    <row r="42">
      <c r="A42" s="207" t="n">
        <v>45352</v>
      </c>
      <c r="B42" s="208" t="inlineStr">
        <is>
          <t>Assurance vie / PRIMERICA LIFE</t>
        </is>
      </c>
      <c r="C42" s="209" t="n">
        <v>45</v>
      </c>
      <c r="D42" s="208" t="inlineStr">
        <is>
          <t>REVIEW</t>
        </is>
      </c>
    </row>
    <row r="43">
      <c r="A43" s="210" t="n">
        <v>45352</v>
      </c>
      <c r="B43" t="inlineStr">
        <is>
          <t>Solde reporté</t>
        </is>
      </c>
      <c r="C43" s="211" t="n">
        <v>3168.69</v>
      </c>
      <c r="D43" t="inlineStr">
        <is>
          <t>REVIEW</t>
        </is>
      </c>
    </row>
    <row r="44">
      <c r="A44" s="207" t="n">
        <v>45352</v>
      </c>
      <c r="B44" s="208" t="inlineStr">
        <is>
          <t>Prêt / VERSEMENT PRET 020617214774</t>
        </is>
      </c>
      <c r="C44" s="209" t="n">
        <v>69.78</v>
      </c>
      <c r="D44" s="208" t="inlineStr">
        <is>
          <t>REVIEW</t>
        </is>
      </c>
    </row>
    <row r="45">
      <c r="A45" s="210" t="n">
        <v>45352</v>
      </c>
      <c r="B45" t="inlineStr">
        <is>
          <t>Solde reporté</t>
        </is>
      </c>
      <c r="C45" s="211" t="n">
        <v>3168.69</v>
      </c>
      <c r="D45" t="inlineStr">
        <is>
          <t>REVIEW</t>
        </is>
      </c>
    </row>
    <row r="46">
      <c r="A46" s="207" t="n">
        <v>45352</v>
      </c>
      <c r="B46" s="208" t="inlineStr">
        <is>
          <t>Assurance / Intact Assur.</t>
        </is>
      </c>
      <c r="C46" s="209" t="n">
        <v>405.63</v>
      </c>
      <c r="D46" s="208" t="inlineStr">
        <is>
          <t>REVIEW</t>
        </is>
      </c>
    </row>
    <row r="47">
      <c r="A47" s="210" t="n">
        <v>45352</v>
      </c>
      <c r="B47" t="inlineStr">
        <is>
          <t>Assurance vie / DESJARDINS.SEC.FIN.</t>
        </is>
      </c>
      <c r="C47" s="211" t="n">
        <v>36.78</v>
      </c>
      <c r="D47" t="inlineStr">
        <is>
          <t>REVIEW</t>
        </is>
      </c>
    </row>
    <row r="48">
      <c r="A48" s="207" t="n">
        <v>45352</v>
      </c>
      <c r="B48" s="208" t="inlineStr">
        <is>
          <t>Retrait direct / SAAQ</t>
        </is>
      </c>
      <c r="C48" s="209" t="n">
        <v>297.68</v>
      </c>
      <c r="D48" s="208" t="inlineStr">
        <is>
          <t>REVIEW</t>
        </is>
      </c>
    </row>
    <row r="49">
      <c r="A49" s="210" t="n">
        <v>45352</v>
      </c>
      <c r="B49" t="inlineStr">
        <is>
          <t>Assurance vie / PRIMERICA LIFE</t>
        </is>
      </c>
      <c r="C49" s="211" t="n">
        <v>45</v>
      </c>
      <c r="D49" t="inlineStr">
        <is>
          <t>REVIEW</t>
        </is>
      </c>
    </row>
    <row r="50">
      <c r="A50" s="207" t="n">
        <v>45352</v>
      </c>
      <c r="B50" s="208" t="inlineStr">
        <is>
          <t>Solde reporté</t>
        </is>
      </c>
      <c r="C50" s="209" t="n">
        <v>3168.69</v>
      </c>
      <c r="D50" s="208" t="inlineStr">
        <is>
          <t>REVIEW</t>
        </is>
      </c>
    </row>
    <row r="51">
      <c r="A51" s="210" t="n">
        <v>45352</v>
      </c>
      <c r="B51" t="inlineStr">
        <is>
          <t>Retrait direct / SAAQ</t>
        </is>
      </c>
      <c r="C51" s="211" t="n">
        <v>288.23</v>
      </c>
      <c r="D51" t="inlineStr">
        <is>
          <t>REVIEW</t>
        </is>
      </c>
    </row>
    <row r="52">
      <c r="A52" s="207" t="n">
        <v>45352</v>
      </c>
      <c r="B52" s="208" t="inlineStr">
        <is>
          <t>Assurance vie / DESJARDINS.SEC.FIN.</t>
        </is>
      </c>
      <c r="C52" s="209" t="n">
        <v>36.78</v>
      </c>
      <c r="D52" s="208" t="inlineStr">
        <is>
          <t>REVIEW</t>
        </is>
      </c>
    </row>
    <row r="53">
      <c r="A53" s="210" t="n">
        <v>45352</v>
      </c>
      <c r="B53" t="inlineStr">
        <is>
          <t>Retrait direct / SAAQ</t>
        </is>
      </c>
      <c r="C53" s="211" t="n">
        <v>70</v>
      </c>
      <c r="D53" t="inlineStr">
        <is>
          <t>REVIEW</t>
        </is>
      </c>
    </row>
    <row r="54">
      <c r="A54" s="207" t="n">
        <v>45352</v>
      </c>
      <c r="B54" s="208" t="inlineStr">
        <is>
          <t>Solde reporté</t>
        </is>
      </c>
      <c r="C54" s="209" t="n">
        <v>3168.69</v>
      </c>
      <c r="D54" s="208" t="inlineStr">
        <is>
          <t>REVIEW</t>
        </is>
      </c>
    </row>
    <row r="55">
      <c r="A55" s="210" t="n">
        <v>45352</v>
      </c>
      <c r="B55" t="inlineStr">
        <is>
          <t>Retrait direct / SAAQ</t>
        </is>
      </c>
      <c r="C55" s="211" t="n">
        <v>297.68</v>
      </c>
      <c r="D55" t="inlineStr">
        <is>
          <t>REVIEW</t>
        </is>
      </c>
    </row>
    <row r="56">
      <c r="A56" s="207" t="n">
        <v>45352</v>
      </c>
      <c r="B56" s="208" t="inlineStr">
        <is>
          <t>Assurance / Intact Assur.</t>
        </is>
      </c>
      <c r="C56" s="209" t="n">
        <v>405.63</v>
      </c>
      <c r="D56" s="208" t="inlineStr">
        <is>
          <t>REVIEW</t>
        </is>
      </c>
    </row>
    <row r="57">
      <c r="A57" s="210" t="n">
        <v>45352</v>
      </c>
      <c r="B57" t="inlineStr">
        <is>
          <t>Prêt / VERSEMENT PRET 020617214774</t>
        </is>
      </c>
      <c r="C57" s="211" t="n">
        <v>69.78</v>
      </c>
      <c r="D57" t="inlineStr">
        <is>
          <t>REVIEW</t>
        </is>
      </c>
    </row>
    <row r="58">
      <c r="A58" s="207" t="n">
        <v>45371</v>
      </c>
      <c r="B58" s="208" t="inlineStr">
        <is>
          <t>Retrait direct entreprise / CLINIQUE CHIROPRATIQUEDECOMPRE</t>
        </is>
      </c>
      <c r="C58" s="209" t="n">
        <v>135</v>
      </c>
      <c r="D58" s="208" t="inlineStr">
        <is>
          <t>REVIEW</t>
        </is>
      </c>
    </row>
    <row r="59">
      <c r="A59" s="210" t="n">
        <v>45371</v>
      </c>
      <c r="B59" t="inlineStr">
        <is>
          <t>Retrait direct entreprise / CLINIQUE CHIROPRATIQUEDECOMPRE</t>
        </is>
      </c>
      <c r="C59" s="211" t="n">
        <v>135</v>
      </c>
      <c r="D59" t="inlineStr">
        <is>
          <t>REVIEW</t>
        </is>
      </c>
    </row>
    <row r="60">
      <c r="A60" s="207" t="n">
        <v>45372</v>
      </c>
      <c r="B60" s="208" t="inlineStr">
        <is>
          <t>Prêt / VERSEMENT PRET 020617214774</t>
        </is>
      </c>
      <c r="C60" s="209" t="n">
        <v>85.31</v>
      </c>
      <c r="D60" s="208" t="inlineStr">
        <is>
          <t>REVIEW</t>
        </is>
      </c>
    </row>
    <row r="61">
      <c r="A61" s="210" t="n">
        <v>45372</v>
      </c>
      <c r="B61" t="inlineStr">
        <is>
          <t>Prêt / VERSEMENT PRET 020617214774</t>
        </is>
      </c>
      <c r="C61" s="211" t="n">
        <v>85.31</v>
      </c>
      <c r="D61" t="inlineStr">
        <is>
          <t>REVIEW</t>
        </is>
      </c>
    </row>
    <row r="62">
      <c r="A62" s="207" t="n">
        <v>45379</v>
      </c>
      <c r="B62" s="208" t="inlineStr">
        <is>
          <t>Électricité / HYDRO-QUEBEC</t>
        </is>
      </c>
      <c r="C62" s="209" t="n">
        <v>92.37</v>
      </c>
      <c r="D62" s="208" t="inlineStr">
        <is>
          <t>REVIEW</t>
        </is>
      </c>
    </row>
    <row r="63">
      <c r="A63" s="210" t="n">
        <v>45379</v>
      </c>
      <c r="B63" t="inlineStr">
        <is>
          <t>Électricité / HYDRO-QUEBEC</t>
        </is>
      </c>
      <c r="C63" s="211" t="n">
        <v>92.37</v>
      </c>
      <c r="D63" t="inlineStr">
        <is>
          <t>REVIEW</t>
        </is>
      </c>
    </row>
    <row r="64">
      <c r="A64" s="207" t="n">
        <v>45380</v>
      </c>
      <c r="B64" s="208" t="inlineStr">
        <is>
          <t>Frais d'utilisation</t>
        </is>
      </c>
      <c r="C64" s="209" t="n">
        <v>40</v>
      </c>
      <c r="D64" s="208" t="inlineStr">
        <is>
          <t>REVIEW</t>
        </is>
      </c>
    </row>
    <row r="65">
      <c r="A65" s="210" t="n">
        <v>45380</v>
      </c>
      <c r="B65" t="inlineStr">
        <is>
          <t>Frais fixes d'utilisation</t>
        </is>
      </c>
      <c r="C65" s="211" t="n">
        <v>10</v>
      </c>
      <c r="D65" t="inlineStr">
        <is>
          <t>REVIEW</t>
        </is>
      </c>
    </row>
    <row r="66">
      <c r="A66" s="207" t="n">
        <v>45380</v>
      </c>
      <c r="B66" s="208" t="inlineStr">
        <is>
          <t>Frais fixes d'utilisation</t>
        </is>
      </c>
      <c r="C66" s="209" t="n">
        <v>10</v>
      </c>
      <c r="D66" s="208" t="inlineStr">
        <is>
          <t>REVIEW</t>
        </is>
      </c>
    </row>
    <row r="67">
      <c r="A67" s="210" t="n">
        <v>45380</v>
      </c>
      <c r="B67" t="inlineStr">
        <is>
          <t>Frais d'utilisation</t>
        </is>
      </c>
      <c r="C67" s="211" t="n">
        <v>40</v>
      </c>
      <c r="D67" t="inlineStr">
        <is>
          <t>REVIEW</t>
        </is>
      </c>
    </row>
    <row r="68">
      <c r="A68" s="207" t="n">
        <v>45382</v>
      </c>
      <c r="B68" s="208" t="inlineStr">
        <is>
          <t>Frais fixes</t>
        </is>
      </c>
      <c r="C68" s="209" t="n">
        <v>10.95</v>
      </c>
      <c r="D68" s="208" t="inlineStr">
        <is>
          <t>REVIEW</t>
        </is>
      </c>
    </row>
    <row r="69">
      <c r="A69" s="210" t="n">
        <v>45382</v>
      </c>
      <c r="B69" t="inlineStr">
        <is>
          <t>Intérêt sur ES</t>
        </is>
      </c>
      <c r="C69" s="211" t="n">
        <v>0.21</v>
      </c>
      <c r="D69" t="inlineStr">
        <is>
          <t>REVIEW</t>
        </is>
      </c>
    </row>
    <row r="70">
      <c r="A70" s="207" t="n">
        <v>45382</v>
      </c>
      <c r="B70" s="208" t="inlineStr">
        <is>
          <t>Intérêt sur ES</t>
        </is>
      </c>
      <c r="C70" s="209" t="n">
        <v>0.21</v>
      </c>
      <c r="D70" s="208" t="inlineStr">
        <is>
          <t>REVIEW</t>
        </is>
      </c>
    </row>
    <row r="71">
      <c r="A71" s="210" t="n">
        <v>45382</v>
      </c>
      <c r="B71" t="inlineStr">
        <is>
          <t>Intérêt sur ES</t>
        </is>
      </c>
      <c r="C71" s="211" t="n">
        <v>0.21</v>
      </c>
      <c r="D71" t="inlineStr">
        <is>
          <t>REVIEW</t>
        </is>
      </c>
    </row>
    <row r="72">
      <c r="A72" s="207" t="n">
        <v>45382</v>
      </c>
      <c r="B72" s="208" t="inlineStr">
        <is>
          <t>Intérêt sur ES</t>
        </is>
      </c>
      <c r="C72" s="209" t="n">
        <v>0.21</v>
      </c>
      <c r="D72" s="208" t="inlineStr">
        <is>
          <t>REVIEW</t>
        </is>
      </c>
    </row>
    <row r="73">
      <c r="A73" s="210" t="n">
        <v>45382</v>
      </c>
      <c r="B73" t="inlineStr">
        <is>
          <t>Frais fixes</t>
        </is>
      </c>
      <c r="C73" s="211" t="n">
        <v>10.95</v>
      </c>
      <c r="D73" t="inlineStr">
        <is>
          <t>REVIEW</t>
        </is>
      </c>
    </row>
    <row r="74">
      <c r="A74" s="207" t="n">
        <v>45383</v>
      </c>
      <c r="B74" s="208" t="inlineStr">
        <is>
          <t>Assurance vie / DESJARDINS.SEC.FIN.</t>
        </is>
      </c>
      <c r="C74" s="209" t="n">
        <v>70</v>
      </c>
      <c r="D74" s="208" t="inlineStr">
        <is>
          <t>REVIEW</t>
        </is>
      </c>
    </row>
    <row r="75">
      <c r="A75" s="210" t="n">
        <v>45383</v>
      </c>
      <c r="B75" t="inlineStr">
        <is>
          <t>Assurance vie / PRIMERICA LIFE</t>
        </is>
      </c>
      <c r="C75" s="211" t="n">
        <v>70</v>
      </c>
      <c r="D75" t="inlineStr">
        <is>
          <t>REVIEW</t>
        </is>
      </c>
    </row>
    <row r="76">
      <c r="A76" s="207" t="n">
        <v>45383</v>
      </c>
      <c r="B76" s="208" t="inlineStr">
        <is>
          <t>Assurance vie / PRIMERICA LIFE</t>
        </is>
      </c>
      <c r="C76" s="209" t="n">
        <v>70</v>
      </c>
      <c r="D76" s="208" t="inlineStr">
        <is>
          <t>REVIEW</t>
        </is>
      </c>
    </row>
    <row r="77">
      <c r="A77" s="210" t="n">
        <v>45383</v>
      </c>
      <c r="B77" t="inlineStr">
        <is>
          <t>Assurance vie / DESJARDINS.SEC.FIN.</t>
        </is>
      </c>
      <c r="C77" s="211" t="n">
        <v>70</v>
      </c>
      <c r="D77" t="inlineStr">
        <is>
          <t>REVIEW</t>
        </is>
      </c>
    </row>
    <row r="78">
      <c r="A78" s="207" t="n">
        <v>45399</v>
      </c>
      <c r="B78" s="208" t="inlineStr">
        <is>
          <t>Retrait direct / SAAQ</t>
        </is>
      </c>
      <c r="C78" s="209" t="n">
        <v>1000</v>
      </c>
      <c r="D78" s="208" t="inlineStr">
        <is>
          <t>REVIEW</t>
        </is>
      </c>
    </row>
    <row r="79">
      <c r="A79" s="210" t="n">
        <v>45399</v>
      </c>
      <c r="B79" t="inlineStr">
        <is>
          <t>Retrait direct / SAAQ</t>
        </is>
      </c>
      <c r="C79" s="211" t="n">
        <v>1000</v>
      </c>
      <c r="D79" t="inlineStr">
        <is>
          <t>REVIEW</t>
        </is>
      </c>
    </row>
    <row r="80">
      <c r="A80" s="207" t="n">
        <v>45400</v>
      </c>
      <c r="B80" s="208" t="inlineStr">
        <is>
          <t>Retrait direct entreprise / CLINIQUE CHIROPRATIQUEDECOMPRE</t>
        </is>
      </c>
      <c r="C80" s="209" t="n">
        <v>43.7</v>
      </c>
      <c r="D80" s="208" t="inlineStr">
        <is>
          <t>REVIEW</t>
        </is>
      </c>
    </row>
    <row r="81">
      <c r="A81" s="210" t="n">
        <v>45400</v>
      </c>
      <c r="B81" t="inlineStr">
        <is>
          <t>Retrait direct entreprise / CLINIQUE CHIROPRATIQUEDECOMPRE</t>
        </is>
      </c>
      <c r="C81" s="211" t="n">
        <v>43.7</v>
      </c>
      <c r="D81" t="inlineStr">
        <is>
          <t>REVIEW</t>
        </is>
      </c>
    </row>
    <row r="82">
      <c r="A82" s="207" t="n">
        <v>45412</v>
      </c>
      <c r="B82" s="208" t="inlineStr">
        <is>
          <t>Intérêt sur ES</t>
        </is>
      </c>
      <c r="C82" s="209" t="n">
        <v>0.21</v>
      </c>
      <c r="D82" s="208" t="inlineStr">
        <is>
          <t>REVIEW</t>
        </is>
      </c>
    </row>
    <row r="83">
      <c r="A83" s="210" t="n">
        <v>45412</v>
      </c>
      <c r="B83" t="inlineStr">
        <is>
          <t>Assurance / Intact Assur.</t>
        </is>
      </c>
      <c r="C83" s="211" t="n">
        <v>70</v>
      </c>
      <c r="D83" t="inlineStr">
        <is>
          <t>REVIEW</t>
        </is>
      </c>
    </row>
    <row r="84">
      <c r="A84" s="207" t="n">
        <v>45412</v>
      </c>
      <c r="B84" s="208" t="inlineStr">
        <is>
          <t>Frais d'utilisation</t>
        </is>
      </c>
      <c r="C84" s="209" t="n">
        <v>17.5</v>
      </c>
      <c r="D84" s="208" t="inlineStr">
        <is>
          <t>REVIEW</t>
        </is>
      </c>
    </row>
    <row r="85">
      <c r="A85" s="210" t="n">
        <v>45412</v>
      </c>
      <c r="B85" t="inlineStr">
        <is>
          <t>Frais fixes d'utilisation</t>
        </is>
      </c>
      <c r="C85" s="211" t="n">
        <v>10.95</v>
      </c>
      <c r="D85" t="inlineStr">
        <is>
          <t>REVIEW</t>
        </is>
      </c>
    </row>
    <row r="86">
      <c r="A86" s="207" t="n">
        <v>45412</v>
      </c>
      <c r="B86" s="208" t="inlineStr">
        <is>
          <t>Frais fixes</t>
        </is>
      </c>
      <c r="C86" s="209" t="n">
        <v>10.95</v>
      </c>
      <c r="D86" s="208" t="inlineStr">
        <is>
          <t>REVIEW</t>
        </is>
      </c>
    </row>
    <row r="87">
      <c r="A87" s="210" t="n">
        <v>45412</v>
      </c>
      <c r="B87" t="inlineStr">
        <is>
          <t>Intérêt sur ES</t>
        </is>
      </c>
      <c r="C87" s="211" t="n">
        <v>0.21</v>
      </c>
      <c r="D87" t="inlineStr">
        <is>
          <t>REVIEW</t>
        </is>
      </c>
    </row>
    <row r="88">
      <c r="A88" s="207" t="n">
        <v>45412</v>
      </c>
      <c r="B88" s="208" t="inlineStr">
        <is>
          <t>Intérêt sur ES</t>
        </is>
      </c>
      <c r="C88" s="209" t="n">
        <v>0.21</v>
      </c>
      <c r="D88" s="208" t="inlineStr">
        <is>
          <t>REVIEW</t>
        </is>
      </c>
    </row>
    <row r="89">
      <c r="A89" s="210" t="n">
        <v>45412</v>
      </c>
      <c r="B89" t="inlineStr">
        <is>
          <t>Frais fixes</t>
        </is>
      </c>
      <c r="C89" s="211" t="n">
        <v>10.95</v>
      </c>
      <c r="D89" t="inlineStr">
        <is>
          <t>REVIEW</t>
        </is>
      </c>
    </row>
    <row r="90">
      <c r="A90" s="207" t="n">
        <v>45412</v>
      </c>
      <c r="B90" s="208" t="inlineStr">
        <is>
          <t>Intérêt sur ES</t>
        </is>
      </c>
      <c r="C90" s="209" t="n">
        <v>0.21</v>
      </c>
      <c r="D90" s="208" t="inlineStr">
        <is>
          <t>REVIEW</t>
        </is>
      </c>
    </row>
    <row r="91">
      <c r="A91" s="210" t="n">
        <v>45412</v>
      </c>
      <c r="B91" t="inlineStr">
        <is>
          <t>Électricité / HYDRO-QUEBEC</t>
        </is>
      </c>
      <c r="C91" s="211" t="n">
        <v>198.51</v>
      </c>
      <c r="D91" t="inlineStr">
        <is>
          <t>REVIEW</t>
        </is>
      </c>
    </row>
    <row r="92">
      <c r="A92" s="207" t="n">
        <v>45412</v>
      </c>
      <c r="B92" s="208" t="inlineStr">
        <is>
          <t>Assurance / Intact Assur.</t>
        </is>
      </c>
      <c r="C92" s="209" t="n">
        <v>70</v>
      </c>
      <c r="D92" s="208" t="inlineStr">
        <is>
          <t>REVIEW</t>
        </is>
      </c>
    </row>
    <row r="93">
      <c r="A93" s="210" t="n">
        <v>45412</v>
      </c>
      <c r="B93" t="inlineStr">
        <is>
          <t>Frais d'utilisation</t>
        </is>
      </c>
      <c r="C93" s="211" t="n">
        <v>17.5</v>
      </c>
      <c r="D93" t="inlineStr">
        <is>
          <t>REVIEW</t>
        </is>
      </c>
    </row>
    <row r="94">
      <c r="A94" s="207" t="n">
        <v>45412</v>
      </c>
      <c r="B94" s="208" t="inlineStr">
        <is>
          <t>Frais fixes d'utilisation</t>
        </is>
      </c>
      <c r="C94" s="209" t="n">
        <v>10.95</v>
      </c>
      <c r="D94" s="208" t="inlineStr">
        <is>
          <t>REVIEW</t>
        </is>
      </c>
    </row>
    <row r="95">
      <c r="A95" s="210" t="n">
        <v>45412</v>
      </c>
      <c r="B95" t="inlineStr">
        <is>
          <t>Électricité / HYDRO-QUEBEC</t>
        </is>
      </c>
      <c r="C95" s="211" t="n">
        <v>198.51</v>
      </c>
      <c r="D95" t="inlineStr">
        <is>
          <t>REVIEW</t>
        </is>
      </c>
    </row>
    <row r="96">
      <c r="A96" s="207" t="n">
        <v>45413</v>
      </c>
      <c r="B96" s="208" t="inlineStr">
        <is>
          <t>Charles Morissette / Dette</t>
        </is>
      </c>
      <c r="C96" s="209" t="n">
        <v>405.63</v>
      </c>
      <c r="D96" s="208" t="inlineStr">
        <is>
          <t>REVIEW</t>
        </is>
      </c>
    </row>
    <row r="97">
      <c r="A97" s="210" t="n">
        <v>45413</v>
      </c>
      <c r="B97" t="inlineStr">
        <is>
          <t>GOUV. QUEBEC / Crédit d'impot pour solidarité</t>
        </is>
      </c>
      <c r="C97" s="211" t="n">
        <v>398.15</v>
      </c>
      <c r="D97" t="inlineStr">
        <is>
          <t>REVIEW</t>
        </is>
      </c>
    </row>
    <row r="98">
      <c r="A98" s="207" t="n">
        <v>45413</v>
      </c>
      <c r="B98" s="208" t="inlineStr">
        <is>
          <t>DESJARDINS.SEC.FIN. / Assurance vie</t>
        </is>
      </c>
      <c r="C98" s="209" t="n">
        <v>190</v>
      </c>
      <c r="D98" s="208" t="inlineStr">
        <is>
          <t>REVIEW</t>
        </is>
      </c>
    </row>
    <row r="99">
      <c r="A99" s="210" t="n">
        <v>45413</v>
      </c>
      <c r="B99" t="inlineStr">
        <is>
          <t>Robin Moto74 / Assurance</t>
        </is>
      </c>
      <c r="C99" s="211" t="n">
        <v>398.15</v>
      </c>
      <c r="D99" t="inlineStr">
        <is>
          <t>REVIEW</t>
        </is>
      </c>
    </row>
    <row r="100">
      <c r="A100" s="207" t="n">
        <v>45413</v>
      </c>
      <c r="B100" s="208" t="inlineStr">
        <is>
          <t>Charles Morissette / Dette</t>
        </is>
      </c>
      <c r="C100" s="209" t="n">
        <v>405.63</v>
      </c>
      <c r="D100" s="208" t="inlineStr">
        <is>
          <t>REVIEW</t>
        </is>
      </c>
    </row>
    <row r="101">
      <c r="A101" s="210" t="n">
        <v>45413</v>
      </c>
      <c r="B101" t="inlineStr">
        <is>
          <t>GOUV. QUEBEC / Crédit d'impot pour solidarité</t>
        </is>
      </c>
      <c r="C101" s="211" t="n">
        <v>398.15</v>
      </c>
      <c r="D101" t="inlineStr">
        <is>
          <t>REVIEW</t>
        </is>
      </c>
    </row>
    <row r="102">
      <c r="A102" s="207" t="n">
        <v>45413</v>
      </c>
      <c r="B102" s="208" t="inlineStr">
        <is>
          <t>DESJARDINS FLEXI VISA</t>
        </is>
      </c>
      <c r="C102" s="209" t="n">
        <v>951.9</v>
      </c>
      <c r="D102" s="208" t="inlineStr">
        <is>
          <t>REVIEW</t>
        </is>
      </c>
    </row>
    <row r="103">
      <c r="A103" s="210" t="n">
        <v>45413</v>
      </c>
      <c r="B103" t="inlineStr">
        <is>
          <t>HYUNDAI LEASE COLLECTIONS</t>
        </is>
      </c>
      <c r="C103" s="211" t="n">
        <v>550</v>
      </c>
      <c r="D103" t="inlineStr">
        <is>
          <t>REVIEW</t>
        </is>
      </c>
    </row>
    <row r="104">
      <c r="A104" s="207" t="n">
        <v>45413</v>
      </c>
      <c r="B104" s="208" t="inlineStr">
        <is>
          <t>Robin Moto74 / Assurance</t>
        </is>
      </c>
      <c r="C104" s="209" t="n">
        <v>398.15</v>
      </c>
      <c r="D104" s="208" t="inlineStr">
        <is>
          <t>REVIEW</t>
        </is>
      </c>
    </row>
    <row r="105">
      <c r="A105" s="210" t="n">
        <v>45413</v>
      </c>
      <c r="B105" t="inlineStr">
        <is>
          <t>AFFIRM CANADA</t>
        </is>
      </c>
      <c r="C105" s="211" t="n">
        <v>373.45</v>
      </c>
      <c r="D105" t="inlineStr">
        <is>
          <t>REVIEW</t>
        </is>
      </c>
    </row>
    <row r="106">
      <c r="A106" s="207" t="n">
        <v>45413</v>
      </c>
      <c r="B106" s="208" t="inlineStr">
        <is>
          <t>Leane Rocheleau / Loyer</t>
        </is>
      </c>
      <c r="C106" s="209" t="n">
        <v>550</v>
      </c>
      <c r="D106" s="208" t="inlineStr">
        <is>
          <t>REVIEW</t>
        </is>
      </c>
    </row>
    <row r="107">
      <c r="A107" s="210" t="n">
        <v>45413</v>
      </c>
      <c r="B107" t="inlineStr">
        <is>
          <t>DESJARDINS FIN. SECUR.</t>
        </is>
      </c>
      <c r="C107" s="211" t="n">
        <v>398.15</v>
      </c>
      <c r="D107" t="inlineStr">
        <is>
          <t>REVIEW</t>
        </is>
      </c>
    </row>
    <row r="108">
      <c r="A108" s="207" t="n">
        <v>45413</v>
      </c>
      <c r="B108" s="208" t="inlineStr">
        <is>
          <t>BENEVA</t>
        </is>
      </c>
      <c r="C108" s="209" t="n">
        <v>339.51</v>
      </c>
      <c r="D108" s="208" t="inlineStr">
        <is>
          <t>REVIEW</t>
        </is>
      </c>
    </row>
    <row r="109">
      <c r="A109" s="210" t="n">
        <v>45413</v>
      </c>
      <c r="B109" t="inlineStr">
        <is>
          <t>PRIMERICA LIFE</t>
        </is>
      </c>
      <c r="C109" s="211" t="n">
        <v>190</v>
      </c>
      <c r="D109" t="inlineStr">
        <is>
          <t>REVIEW</t>
        </is>
      </c>
    </row>
    <row r="110">
      <c r="A110" s="207" t="n">
        <v>45413</v>
      </c>
      <c r="B110" s="208" t="inlineStr">
        <is>
          <t>Cotisation</t>
        </is>
      </c>
      <c r="C110" s="209" t="n">
        <v>100</v>
      </c>
      <c r="D110" s="208" t="inlineStr">
        <is>
          <t>REVIEW</t>
        </is>
      </c>
    </row>
    <row r="111">
      <c r="A111" s="210" t="n">
        <v>45413</v>
      </c>
      <c r="B111" t="inlineStr">
        <is>
          <t>GOUV. QUEBEC / Crédit d'impot pour solidarité</t>
        </is>
      </c>
      <c r="C111" s="211" t="n">
        <v>398.15</v>
      </c>
      <c r="D111" t="inlineStr">
        <is>
          <t>REVIEW</t>
        </is>
      </c>
    </row>
    <row r="112">
      <c r="A112" s="207" t="n">
        <v>45413</v>
      </c>
      <c r="B112" s="208" t="inlineStr">
        <is>
          <t>PAYPAL</t>
        </is>
      </c>
      <c r="C112" s="209" t="n">
        <v>401.9</v>
      </c>
      <c r="D112" s="208" t="inlineStr">
        <is>
          <t>REVIEW</t>
        </is>
      </c>
    </row>
    <row r="113">
      <c r="A113" s="210" t="n">
        <v>45413</v>
      </c>
      <c r="B113" t="inlineStr">
        <is>
          <t>Robin Moto74 / Assurance</t>
        </is>
      </c>
      <c r="C113" s="211" t="n">
        <v>398.15</v>
      </c>
      <c r="D113" t="inlineStr">
        <is>
          <t>REVIEW</t>
        </is>
      </c>
    </row>
    <row r="114">
      <c r="A114" s="207" t="n">
        <v>45413</v>
      </c>
      <c r="B114" s="208" t="inlineStr">
        <is>
          <t>Intact Assur.</t>
        </is>
      </c>
      <c r="C114" s="209" t="n">
        <v>405.63</v>
      </c>
      <c r="D114" s="208" t="inlineStr">
        <is>
          <t>REVIEW</t>
        </is>
      </c>
    </row>
    <row r="115">
      <c r="A115" s="210" t="n">
        <v>45413</v>
      </c>
      <c r="B115" t="inlineStr">
        <is>
          <t>Charles Morissette / Dette</t>
        </is>
      </c>
      <c r="C115" s="211" t="n">
        <v>405.63</v>
      </c>
      <c r="D115" t="inlineStr">
        <is>
          <t>REVIEW</t>
        </is>
      </c>
    </row>
    <row r="116">
      <c r="A116" s="207" t="n">
        <v>45413</v>
      </c>
      <c r="B116" s="208" t="inlineStr">
        <is>
          <t>DESJARDINS FIN. SECUR.</t>
        </is>
      </c>
      <c r="C116" s="209" t="n">
        <v>398.15</v>
      </c>
      <c r="D116" s="208" t="inlineStr">
        <is>
          <t>REVIEW</t>
        </is>
      </c>
    </row>
    <row r="117">
      <c r="A117" s="210" t="n">
        <v>45413</v>
      </c>
      <c r="B117" t="inlineStr">
        <is>
          <t>BENEVA</t>
        </is>
      </c>
      <c r="C117" s="211" t="n">
        <v>339.51</v>
      </c>
      <c r="D117" t="inlineStr">
        <is>
          <t>REVIEW</t>
        </is>
      </c>
    </row>
    <row r="118">
      <c r="A118" s="207" t="n">
        <v>45413</v>
      </c>
      <c r="B118" s="208" t="inlineStr">
        <is>
          <t>GOUV. QUEBEC / Crédit d'impot pour solidarité</t>
        </is>
      </c>
      <c r="C118" s="209" t="n">
        <v>398.15</v>
      </c>
      <c r="D118" s="208" t="inlineStr">
        <is>
          <t>REVIEW</t>
        </is>
      </c>
    </row>
    <row r="119">
      <c r="A119" s="210" t="n">
        <v>45413</v>
      </c>
      <c r="B119" t="inlineStr">
        <is>
          <t>DESJARDINS.SEC.FIN. / Assurance vie</t>
        </is>
      </c>
      <c r="C119" s="211" t="n">
        <v>190</v>
      </c>
      <c r="D119" t="inlineStr">
        <is>
          <t>REVIEW</t>
        </is>
      </c>
    </row>
    <row r="120">
      <c r="A120" s="207" t="n">
        <v>45413</v>
      </c>
      <c r="B120" s="208" t="inlineStr">
        <is>
          <t>DESJARDINS FLEXI VISA</t>
        </is>
      </c>
      <c r="C120" s="209" t="n">
        <v>951.9</v>
      </c>
      <c r="D120" s="208" t="inlineStr">
        <is>
          <t>REVIEW</t>
        </is>
      </c>
    </row>
    <row r="121">
      <c r="A121" s="210" t="n">
        <v>45413</v>
      </c>
      <c r="B121" t="inlineStr">
        <is>
          <t>HYUNDAI LEASE COLLECTIONS</t>
        </is>
      </c>
      <c r="C121" s="211" t="n">
        <v>550</v>
      </c>
      <c r="D121" t="inlineStr">
        <is>
          <t>REVIEW</t>
        </is>
      </c>
    </row>
    <row r="122">
      <c r="A122" s="207" t="n">
        <v>45413</v>
      </c>
      <c r="B122" s="208" t="inlineStr">
        <is>
          <t>Leane Rocheleau / Loyer</t>
        </is>
      </c>
      <c r="C122" s="209" t="n">
        <v>550</v>
      </c>
      <c r="D122" s="208" t="inlineStr">
        <is>
          <t>REVIEW</t>
        </is>
      </c>
    </row>
    <row r="123">
      <c r="A123" s="210" t="n">
        <v>45413</v>
      </c>
      <c r="B123" t="inlineStr">
        <is>
          <t>Intact Assur.</t>
        </is>
      </c>
      <c r="C123" s="211" t="n">
        <v>405.63</v>
      </c>
      <c r="D123" t="inlineStr">
        <is>
          <t>REVIEW</t>
        </is>
      </c>
    </row>
    <row r="124">
      <c r="A124" s="207" t="n">
        <v>45413</v>
      </c>
      <c r="B124" s="208" t="inlineStr">
        <is>
          <t>PAYPAL</t>
        </is>
      </c>
      <c r="C124" s="209" t="n">
        <v>401.9</v>
      </c>
      <c r="D124" s="208" t="inlineStr">
        <is>
          <t>REVIEW</t>
        </is>
      </c>
    </row>
    <row r="125">
      <c r="A125" s="210" t="n">
        <v>45413</v>
      </c>
      <c r="B125" t="inlineStr">
        <is>
          <t>AFFIRM CANADA</t>
        </is>
      </c>
      <c r="C125" s="211" t="n">
        <v>373.45</v>
      </c>
      <c r="D125" t="inlineStr">
        <is>
          <t>REVIEW</t>
        </is>
      </c>
    </row>
    <row r="126">
      <c r="A126" s="207" t="n">
        <v>45413</v>
      </c>
      <c r="B126" s="208" t="inlineStr">
        <is>
          <t>DESJARDINS.SEC.FIN. / Assurance vie</t>
        </is>
      </c>
      <c r="C126" s="209" t="n">
        <v>190</v>
      </c>
      <c r="D126" s="208" t="inlineStr">
        <is>
          <t>REVIEW</t>
        </is>
      </c>
    </row>
    <row r="127">
      <c r="A127" s="210" t="n">
        <v>45413</v>
      </c>
      <c r="B127" t="inlineStr">
        <is>
          <t>PRIMERICA LIFE</t>
        </is>
      </c>
      <c r="C127" s="211" t="n">
        <v>190</v>
      </c>
      <c r="D127" t="inlineStr">
        <is>
          <t>REVIEW</t>
        </is>
      </c>
    </row>
    <row r="128">
      <c r="A128" s="207" t="n">
        <v>45413</v>
      </c>
      <c r="B128" s="208" t="inlineStr">
        <is>
          <t>Cotisation</t>
        </is>
      </c>
      <c r="C128" s="209" t="n">
        <v>100</v>
      </c>
      <c r="D128" s="208" t="inlineStr">
        <is>
          <t>REVIEW</t>
        </is>
      </c>
    </row>
    <row r="129">
      <c r="A129" s="210" t="n">
        <v>45413</v>
      </c>
      <c r="B129" t="inlineStr">
        <is>
          <t>GOUV. QUEBEC / Crédit d'impot pour solidarité</t>
        </is>
      </c>
      <c r="C129" s="211" t="n">
        <v>398.15</v>
      </c>
      <c r="D129" t="inlineStr">
        <is>
          <t>REVIEW</t>
        </is>
      </c>
    </row>
    <row r="130">
      <c r="A130" s="207" t="n">
        <v>45413</v>
      </c>
      <c r="B130" s="208" t="inlineStr">
        <is>
          <t>GOUV. QUEBEC / Crédit d'impot pour solidarité</t>
        </is>
      </c>
      <c r="C130" s="209" t="n">
        <v>398.15</v>
      </c>
      <c r="D130" s="208" t="inlineStr">
        <is>
          <t>REVIEW</t>
        </is>
      </c>
    </row>
    <row r="131">
      <c r="A131" s="210" t="n">
        <v>45413</v>
      </c>
      <c r="B131" t="inlineStr">
        <is>
          <t>Charles Morissette / Dette</t>
        </is>
      </c>
      <c r="C131" s="211" t="n">
        <v>405.63</v>
      </c>
      <c r="D131" t="inlineStr">
        <is>
          <t>REVIEW</t>
        </is>
      </c>
    </row>
    <row r="132">
      <c r="A132" s="207" t="n">
        <v>45413</v>
      </c>
      <c r="B132" s="208" t="inlineStr">
        <is>
          <t>Robin Moto74 / Assurance</t>
        </is>
      </c>
      <c r="C132" s="209" t="n">
        <v>398.15</v>
      </c>
      <c r="D132" s="208" t="inlineStr">
        <is>
          <t>REVIEW</t>
        </is>
      </c>
    </row>
    <row r="133">
      <c r="A133" s="210" t="n">
        <v>45413</v>
      </c>
      <c r="B133" t="inlineStr">
        <is>
          <t>DESJARDINS.SEC.FIN. / Assurance vie</t>
        </is>
      </c>
      <c r="C133" s="211" t="n">
        <v>190</v>
      </c>
      <c r="D133" t="inlineStr">
        <is>
          <t>REVIEW</t>
        </is>
      </c>
    </row>
    <row r="134">
      <c r="A134" s="207" t="n">
        <v>45413</v>
      </c>
      <c r="B134" s="208" t="inlineStr">
        <is>
          <t>GOUV. QUEBEC / Crédit d'impot pour solidarité</t>
        </is>
      </c>
      <c r="C134" s="209" t="n">
        <v>398.15</v>
      </c>
      <c r="D134" s="208" t="inlineStr">
        <is>
          <t>REVIEW</t>
        </is>
      </c>
    </row>
    <row r="135">
      <c r="A135" s="210" t="n">
        <v>45413</v>
      </c>
      <c r="B135" t="inlineStr">
        <is>
          <t>GOUV. QUEBEC / Crédit d'impot pour solidarité</t>
        </is>
      </c>
      <c r="C135" s="211" t="n">
        <v>398.15</v>
      </c>
      <c r="D135" t="inlineStr">
        <is>
          <t>REVIEW</t>
        </is>
      </c>
    </row>
    <row r="136">
      <c r="A136" s="207" t="n">
        <v>45432</v>
      </c>
      <c r="B136" s="208" t="inlineStr">
        <is>
          <t>Retrait direct entreprise / CLINIQUE CHIROPRATIQUEDECOMPRE</t>
        </is>
      </c>
      <c r="C136" s="209" t="n">
        <v>135</v>
      </c>
      <c r="D136" s="208" t="inlineStr">
        <is>
          <t>REVIEW</t>
        </is>
      </c>
    </row>
    <row r="137">
      <c r="A137" s="210" t="n">
        <v>45432</v>
      </c>
      <c r="B137" t="inlineStr">
        <is>
          <t>Retrait direct / SAAQ</t>
        </is>
      </c>
      <c r="C137" s="211" t="n">
        <v>43.7</v>
      </c>
      <c r="D137" t="inlineStr">
        <is>
          <t>REVIEW</t>
        </is>
      </c>
    </row>
    <row r="138">
      <c r="A138" s="207" t="n">
        <v>45432</v>
      </c>
      <c r="B138" s="208" t="inlineStr">
        <is>
          <t>Retrait direct / SAAQ</t>
        </is>
      </c>
      <c r="C138" s="209" t="n">
        <v>43.7</v>
      </c>
      <c r="D138" s="208" t="inlineStr">
        <is>
          <t>REVIEW</t>
        </is>
      </c>
    </row>
    <row r="139">
      <c r="A139" s="210" t="n">
        <v>45432</v>
      </c>
      <c r="B139" t="inlineStr">
        <is>
          <t>Retrait direct entreprise / CLINIQUE CHIROPRATIQUEDECOMPRE</t>
        </is>
      </c>
      <c r="C139" s="211" t="n">
        <v>135</v>
      </c>
      <c r="D139" t="inlineStr">
        <is>
          <t>REVIEW</t>
        </is>
      </c>
    </row>
    <row r="140">
      <c r="A140" s="207" t="n">
        <v>45440</v>
      </c>
      <c r="B140" s="208" t="inlineStr">
        <is>
          <t>Électricité / HYDRO-QUEBEC</t>
        </is>
      </c>
      <c r="C140" s="209" t="n">
        <v>92.37</v>
      </c>
      <c r="D140" s="208" t="inlineStr">
        <is>
          <t>REVIEW</t>
        </is>
      </c>
    </row>
    <row r="141">
      <c r="A141" s="210" t="n">
        <v>45440</v>
      </c>
      <c r="B141" t="inlineStr">
        <is>
          <t>Électricité / HYDRO-QUEBEC</t>
        </is>
      </c>
      <c r="C141" s="211" t="n">
        <v>92.37</v>
      </c>
      <c r="D141" t="inlineStr">
        <is>
          <t>REVIEW</t>
        </is>
      </c>
    </row>
    <row r="142">
      <c r="A142" s="207" t="n">
        <v>45442</v>
      </c>
      <c r="B142" s="208" t="inlineStr">
        <is>
          <t>Prêt / VERSEMENT PRET 020617214774</t>
        </is>
      </c>
      <c r="C142" s="209" t="n">
        <v>100</v>
      </c>
      <c r="D142" s="208" t="inlineStr">
        <is>
          <t>REVIEW</t>
        </is>
      </c>
    </row>
    <row r="143">
      <c r="A143" s="210" t="n">
        <v>45442</v>
      </c>
      <c r="B143" t="inlineStr">
        <is>
          <t>Assurance / Intact Assur.</t>
        </is>
      </c>
      <c r="C143" s="211" t="n">
        <v>70</v>
      </c>
      <c r="D143" t="inlineStr">
        <is>
          <t>REVIEW</t>
        </is>
      </c>
    </row>
    <row r="144">
      <c r="A144" s="207" t="n">
        <v>45442</v>
      </c>
      <c r="B144" s="208" t="inlineStr">
        <is>
          <t>Assurance / Intact Assur.</t>
        </is>
      </c>
      <c r="C144" s="209" t="n">
        <v>70</v>
      </c>
      <c r="D144" s="208" t="inlineStr">
        <is>
          <t>REVIEW</t>
        </is>
      </c>
    </row>
    <row r="145">
      <c r="A145" s="210" t="n">
        <v>45442</v>
      </c>
      <c r="B145" t="inlineStr">
        <is>
          <t>Prêt / VERSEMENT PRET 020617214774</t>
        </is>
      </c>
      <c r="C145" s="211" t="n">
        <v>100</v>
      </c>
      <c r="D145" t="inlineStr">
        <is>
          <t>REVIEW</t>
        </is>
      </c>
    </row>
    <row r="146">
      <c r="A146" s="207" t="n">
        <v>45443</v>
      </c>
      <c r="B146" s="208" t="inlineStr">
        <is>
          <t>Frais fixes</t>
        </is>
      </c>
      <c r="C146" s="209" t="n">
        <v>10.95</v>
      </c>
      <c r="D146" s="208" t="inlineStr">
        <is>
          <t>REVIEW</t>
        </is>
      </c>
    </row>
    <row r="147">
      <c r="A147" s="210" t="n">
        <v>45443</v>
      </c>
      <c r="B147" t="inlineStr">
        <is>
          <t>Frais d'utilisation</t>
        </is>
      </c>
      <c r="C147" s="211" t="n">
        <v>15</v>
      </c>
      <c r="D147" t="inlineStr">
        <is>
          <t>REVIEW</t>
        </is>
      </c>
    </row>
    <row r="148">
      <c r="A148" s="207" t="n">
        <v>45443</v>
      </c>
      <c r="B148" s="208" t="inlineStr">
        <is>
          <t>Intérêt sur ES</t>
        </is>
      </c>
      <c r="C148" s="209" t="n">
        <v>0.22</v>
      </c>
      <c r="D148" s="208" t="inlineStr">
        <is>
          <t>REVIEW</t>
        </is>
      </c>
    </row>
    <row r="149">
      <c r="A149" s="210" t="n">
        <v>45443</v>
      </c>
      <c r="B149" t="inlineStr">
        <is>
          <t>Intérêt sur ES</t>
        </is>
      </c>
      <c r="C149" s="211" t="n">
        <v>0.22</v>
      </c>
      <c r="D149" t="inlineStr">
        <is>
          <t>REVIEW</t>
        </is>
      </c>
    </row>
    <row r="150">
      <c r="A150" s="207" t="n">
        <v>45443</v>
      </c>
      <c r="B150" s="208" t="inlineStr">
        <is>
          <t>Frais fixes d'utilisation</t>
        </is>
      </c>
      <c r="C150" s="209" t="n">
        <v>10.95</v>
      </c>
      <c r="D150" s="208" t="inlineStr">
        <is>
          <t>REVIEW</t>
        </is>
      </c>
    </row>
    <row r="151">
      <c r="A151" s="210" t="n">
        <v>45443</v>
      </c>
      <c r="B151" t="inlineStr">
        <is>
          <t>Frais fixes d'utilisation</t>
        </is>
      </c>
      <c r="C151" s="211" t="n">
        <v>10.95</v>
      </c>
      <c r="D151" t="inlineStr">
        <is>
          <t>REVIEW</t>
        </is>
      </c>
    </row>
    <row r="152">
      <c r="A152" s="207" t="n">
        <v>45443</v>
      </c>
      <c r="B152" s="208" t="inlineStr">
        <is>
          <t>Intérêt sur ES</t>
        </is>
      </c>
      <c r="C152" s="209" t="n">
        <v>0.22</v>
      </c>
      <c r="D152" s="208" t="inlineStr">
        <is>
          <t>REVIEW</t>
        </is>
      </c>
    </row>
    <row r="153">
      <c r="A153" s="210" t="n">
        <v>45443</v>
      </c>
      <c r="B153" t="inlineStr">
        <is>
          <t>Frais d'utilisation</t>
        </is>
      </c>
      <c r="C153" s="211" t="n">
        <v>15</v>
      </c>
      <c r="D153" t="inlineStr">
        <is>
          <t>REVIEW</t>
        </is>
      </c>
    </row>
    <row r="154">
      <c r="A154" s="207" t="n">
        <v>45443</v>
      </c>
      <c r="B154" s="208" t="inlineStr">
        <is>
          <t>Intérêt sur ES</t>
        </is>
      </c>
      <c r="C154" s="209" t="n">
        <v>0.22</v>
      </c>
      <c r="D154" s="208" t="inlineStr">
        <is>
          <t>REVIEW</t>
        </is>
      </c>
    </row>
    <row r="155">
      <c r="A155" s="210" t="n">
        <v>45443</v>
      </c>
      <c r="B155" t="inlineStr">
        <is>
          <t>Frais fixes</t>
        </is>
      </c>
      <c r="C155" s="211" t="n">
        <v>10.95</v>
      </c>
      <c r="D155" t="inlineStr">
        <is>
          <t>REVIEW</t>
        </is>
      </c>
    </row>
    <row r="156">
      <c r="A156" s="207" t="n">
        <v>45444</v>
      </c>
      <c r="B156" s="208" t="inlineStr">
        <is>
          <t>Placement / Tangerine</t>
        </is>
      </c>
      <c r="C156" s="209" t="n">
        <v>550</v>
      </c>
      <c r="D156" s="208" t="inlineStr">
        <is>
          <t>REVIEW</t>
        </is>
      </c>
    </row>
    <row r="157">
      <c r="A157" s="210" t="n">
        <v>45444</v>
      </c>
      <c r="B157" t="inlineStr">
        <is>
          <t>Prêt / VERSEMENT PRET 020617214774</t>
        </is>
      </c>
      <c r="C157" s="211" t="n">
        <v>200</v>
      </c>
      <c r="D157" t="inlineStr">
        <is>
          <t>REVIEW</t>
        </is>
      </c>
    </row>
    <row r="158">
      <c r="A158" s="207" t="n">
        <v>45444</v>
      </c>
      <c r="B158" s="208" t="inlineStr">
        <is>
          <t>Assurance vie / PRIMERICA LIFE</t>
        </is>
      </c>
      <c r="C158" s="209" t="n">
        <v>85.31</v>
      </c>
      <c r="D158" s="208" t="inlineStr">
        <is>
          <t>REVIEW</t>
        </is>
      </c>
    </row>
    <row r="159">
      <c r="A159" s="210" t="n">
        <v>45444</v>
      </c>
      <c r="B159" t="inlineStr">
        <is>
          <t>Ristourne</t>
        </is>
      </c>
      <c r="C159" s="211" t="n">
        <v>100</v>
      </c>
      <c r="D159" t="inlineStr">
        <is>
          <t>REVIEW</t>
        </is>
      </c>
    </row>
    <row r="160">
      <c r="A160" s="207" t="n">
        <v>45444</v>
      </c>
      <c r="B160" s="208" t="inlineStr">
        <is>
          <t>Ristourne</t>
        </is>
      </c>
      <c r="C160" s="209" t="n">
        <v>100</v>
      </c>
      <c r="D160" s="208" t="inlineStr">
        <is>
          <t>REVIEW</t>
        </is>
      </c>
    </row>
    <row r="161">
      <c r="A161" s="210" t="n">
        <v>45444</v>
      </c>
      <c r="B161" t="inlineStr">
        <is>
          <t>Placement / Tangerine</t>
        </is>
      </c>
      <c r="C161" s="211" t="n">
        <v>550</v>
      </c>
      <c r="D161" t="inlineStr">
        <is>
          <t>REVIEW</t>
        </is>
      </c>
    </row>
    <row r="162">
      <c r="A162" s="207" t="n">
        <v>45444</v>
      </c>
      <c r="B162" s="208" t="inlineStr">
        <is>
          <t>Prêt / VERSEMENT PRET 020617214774</t>
        </is>
      </c>
      <c r="C162" s="209" t="n">
        <v>200</v>
      </c>
      <c r="D162" s="208" t="inlineStr">
        <is>
          <t>REVIEW</t>
        </is>
      </c>
    </row>
    <row r="163">
      <c r="A163" s="210" t="n">
        <v>45444</v>
      </c>
      <c r="B163" t="inlineStr">
        <is>
          <t>Assurance vie / PRIMERICA LIFE</t>
        </is>
      </c>
      <c r="C163" s="211" t="n">
        <v>85.31</v>
      </c>
      <c r="D163" t="inlineStr">
        <is>
          <t>REVIEW</t>
        </is>
      </c>
    </row>
    <row r="164">
      <c r="A164" s="207" t="n">
        <v>45444</v>
      </c>
      <c r="B164" s="208" t="inlineStr">
        <is>
          <t>Ristourne</t>
        </is>
      </c>
      <c r="C164" s="209" t="n">
        <v>100</v>
      </c>
      <c r="D164" s="208" t="inlineStr">
        <is>
          <t>REVIEW</t>
        </is>
      </c>
    </row>
    <row r="165">
      <c r="A165" s="210" t="n">
        <v>45444</v>
      </c>
      <c r="B165" t="inlineStr">
        <is>
          <t>Ristourne</t>
        </is>
      </c>
      <c r="C165" s="211" t="n">
        <v>100</v>
      </c>
      <c r="D165" t="inlineStr">
        <is>
          <t>REVIEW</t>
        </is>
      </c>
    </row>
    <row r="166">
      <c r="A166" s="207" t="n">
        <v>45460</v>
      </c>
      <c r="B166" s="208" t="inlineStr">
        <is>
          <t>DVV</t>
        </is>
      </c>
      <c r="C166" s="209" t="n">
        <v>43.7</v>
      </c>
      <c r="D166" s="208" t="inlineStr">
        <is>
          <t>REVIEW</t>
        </is>
      </c>
    </row>
    <row r="167">
      <c r="A167" s="210" t="n">
        <v>45460</v>
      </c>
      <c r="B167" t="inlineStr">
        <is>
          <t>VMW</t>
        </is>
      </c>
      <c r="C167" s="211" t="n">
        <v>387.5</v>
      </c>
      <c r="D167" t="inlineStr">
        <is>
          <t>REVIEW</t>
        </is>
      </c>
    </row>
    <row r="168">
      <c r="A168" s="207" t="n">
        <v>45460</v>
      </c>
      <c r="B168" s="208" t="inlineStr">
        <is>
          <t>DVV</t>
        </is>
      </c>
      <c r="C168" s="209" t="n">
        <v>43.7</v>
      </c>
      <c r="D168" s="208" t="inlineStr">
        <is>
          <t>REVIEW</t>
        </is>
      </c>
    </row>
    <row r="169">
      <c r="A169" s="210" t="n">
        <v>45460</v>
      </c>
      <c r="B169" t="inlineStr">
        <is>
          <t>Retrait direct / SAAQ</t>
        </is>
      </c>
      <c r="C169" s="211" t="n">
        <v>2770.11</v>
      </c>
      <c r="D169" t="inlineStr">
        <is>
          <t>REVIEW</t>
        </is>
      </c>
    </row>
    <row r="170">
      <c r="A170" s="207" t="n">
        <v>45460</v>
      </c>
      <c r="B170" s="208" t="inlineStr">
        <is>
          <t>Retrait direct / SAAQ</t>
        </is>
      </c>
      <c r="C170" s="209" t="n">
        <v>2770.11</v>
      </c>
      <c r="D170" s="208" t="inlineStr">
        <is>
          <t>REVIEW</t>
        </is>
      </c>
    </row>
    <row r="171">
      <c r="A171" s="210" t="n">
        <v>45460</v>
      </c>
      <c r="B171" t="inlineStr">
        <is>
          <t>Retrait direct / SAAQ</t>
        </is>
      </c>
      <c r="C171" s="211" t="n">
        <v>2770.11</v>
      </c>
      <c r="D171" t="inlineStr">
        <is>
          <t>REVIEW</t>
        </is>
      </c>
    </row>
    <row r="172">
      <c r="A172" s="207" t="n">
        <v>45460</v>
      </c>
      <c r="B172" s="208" t="inlineStr">
        <is>
          <t>Retrait direct / SAAQ</t>
        </is>
      </c>
      <c r="C172" s="209" t="n">
        <v>2770.11</v>
      </c>
      <c r="D172" s="208" t="inlineStr">
        <is>
          <t>REVIEW</t>
        </is>
      </c>
    </row>
    <row r="173">
      <c r="A173" s="210" t="n">
        <v>45460</v>
      </c>
      <c r="B173" t="inlineStr">
        <is>
          <t>VMW</t>
        </is>
      </c>
      <c r="C173" s="211" t="n">
        <v>387.5</v>
      </c>
      <c r="D173" t="inlineStr">
        <is>
          <t>REVIEW</t>
        </is>
      </c>
    </row>
    <row r="174">
      <c r="A174" s="207" t="n">
        <v>45461</v>
      </c>
      <c r="B174" s="208" t="inlineStr">
        <is>
          <t>VFC</t>
        </is>
      </c>
      <c r="C174" s="209" t="n">
        <v>135</v>
      </c>
      <c r="D174" s="208" t="inlineStr">
        <is>
          <t>REVIEW</t>
        </is>
      </c>
    </row>
    <row r="175">
      <c r="A175" s="210" t="n">
        <v>45461</v>
      </c>
      <c r="B175" t="inlineStr">
        <is>
          <t>DVV</t>
        </is>
      </c>
      <c r="C175" s="211" t="n">
        <v>11.67</v>
      </c>
      <c r="D175" t="inlineStr">
        <is>
          <t>REVIEW</t>
        </is>
      </c>
    </row>
    <row r="176">
      <c r="A176" s="207" t="n">
        <v>45461</v>
      </c>
      <c r="B176" s="208" t="inlineStr">
        <is>
          <t>RA</t>
        </is>
      </c>
      <c r="C176" s="209" t="n">
        <v>70</v>
      </c>
      <c r="D176" s="208" t="inlineStr">
        <is>
          <t>REVIEW</t>
        </is>
      </c>
    </row>
    <row r="177">
      <c r="A177" s="210" t="n">
        <v>45461</v>
      </c>
      <c r="B177" t="inlineStr">
        <is>
          <t>RA</t>
        </is>
      </c>
      <c r="C177" s="211" t="n">
        <v>76.41</v>
      </c>
      <c r="D177" t="inlineStr">
        <is>
          <t>REVIEW</t>
        </is>
      </c>
    </row>
    <row r="178">
      <c r="A178" s="207" t="n">
        <v>45461</v>
      </c>
      <c r="B178" s="208" t="inlineStr">
        <is>
          <t>Retrait direct entreprise / CLINIQUE CHIROPRATIQUEDECOMPRE</t>
        </is>
      </c>
      <c r="C178" s="209" t="n">
        <v>135</v>
      </c>
      <c r="D178" s="208" t="inlineStr">
        <is>
          <t>REVIEW</t>
        </is>
      </c>
    </row>
    <row r="179">
      <c r="A179" s="210" t="n">
        <v>45461</v>
      </c>
      <c r="B179" t="inlineStr">
        <is>
          <t>RA</t>
        </is>
      </c>
      <c r="C179" s="211" t="n">
        <v>100</v>
      </c>
      <c r="D179" t="inlineStr">
        <is>
          <t>REVIEW</t>
        </is>
      </c>
    </row>
    <row r="180">
      <c r="A180" s="207" t="n">
        <v>45461</v>
      </c>
      <c r="B180" s="208" t="inlineStr">
        <is>
          <t>RA</t>
        </is>
      </c>
      <c r="C180" s="209" t="n">
        <v>100</v>
      </c>
      <c r="D180" s="208" t="inlineStr">
        <is>
          <t>REVIEW</t>
        </is>
      </c>
    </row>
    <row r="181">
      <c r="A181" s="210" t="n">
        <v>45461</v>
      </c>
      <c r="B181" t="inlineStr">
        <is>
          <t>RA</t>
        </is>
      </c>
      <c r="C181" s="211" t="n">
        <v>70</v>
      </c>
      <c r="D181" t="inlineStr">
        <is>
          <t>REVIEW</t>
        </is>
      </c>
    </row>
    <row r="182">
      <c r="A182" s="207" t="n">
        <v>45461</v>
      </c>
      <c r="B182" s="208" t="inlineStr">
        <is>
          <t>DVV</t>
        </is>
      </c>
      <c r="C182" s="209" t="n">
        <v>11.67</v>
      </c>
      <c r="D182" s="208" t="inlineStr">
        <is>
          <t>REVIEW</t>
        </is>
      </c>
    </row>
    <row r="183">
      <c r="A183" s="210" t="n">
        <v>45461</v>
      </c>
      <c r="B183" t="inlineStr">
        <is>
          <t>Retrait direct entreprise / CLINIQUE CHIROPRATIQUEDECOMPRE</t>
        </is>
      </c>
      <c r="C183" s="211" t="n">
        <v>135</v>
      </c>
      <c r="D183" t="inlineStr">
        <is>
          <t>REVIEW</t>
        </is>
      </c>
    </row>
    <row r="184">
      <c r="A184" s="207" t="n">
        <v>45461</v>
      </c>
      <c r="B184" s="208" t="inlineStr">
        <is>
          <t>VFC</t>
        </is>
      </c>
      <c r="C184" s="209" t="n">
        <v>135</v>
      </c>
      <c r="D184" s="208" t="inlineStr">
        <is>
          <t>REVIEW</t>
        </is>
      </c>
    </row>
    <row r="185">
      <c r="A185" s="210" t="n">
        <v>45461</v>
      </c>
      <c r="B185" t="inlineStr">
        <is>
          <t>Retrait direct entreprise / CLINIQUE CHIROPRATIQUEDECOMPRE</t>
        </is>
      </c>
      <c r="C185" s="211" t="n">
        <v>135</v>
      </c>
      <c r="D185" t="inlineStr">
        <is>
          <t>REVIEW</t>
        </is>
      </c>
    </row>
    <row r="186">
      <c r="A186" s="207" t="n">
        <v>45461</v>
      </c>
      <c r="B186" s="208" t="inlineStr">
        <is>
          <t>Retrait direct entreprise / CLINIQUE CHIROPRATIQUEDECOMPRE</t>
        </is>
      </c>
      <c r="C186" s="209" t="n">
        <v>135</v>
      </c>
      <c r="D186" s="208" t="inlineStr">
        <is>
          <t>REVIEW</t>
        </is>
      </c>
    </row>
    <row r="187">
      <c r="A187" s="210" t="n">
        <v>45461</v>
      </c>
      <c r="B187" t="inlineStr">
        <is>
          <t>RA</t>
        </is>
      </c>
      <c r="C187" s="211" t="n">
        <v>76.41</v>
      </c>
      <c r="D187" t="inlineStr">
        <is>
          <t>REVIEW</t>
        </is>
      </c>
    </row>
    <row r="188">
      <c r="A188" s="207" t="n">
        <v>45463</v>
      </c>
      <c r="B188" s="208" t="inlineStr">
        <is>
          <t>DVV</t>
        </is>
      </c>
      <c r="C188" s="209" t="n">
        <v>70</v>
      </c>
      <c r="D188" s="208" t="inlineStr">
        <is>
          <t>REVIEW</t>
        </is>
      </c>
    </row>
    <row r="189">
      <c r="A189" s="210" t="n">
        <v>45463</v>
      </c>
      <c r="B189" t="inlineStr">
        <is>
          <t>Avance fonds carte crédit-Internet / 454033******2083</t>
        </is>
      </c>
      <c r="C189" s="211" t="n">
        <v>70</v>
      </c>
      <c r="D189" t="inlineStr">
        <is>
          <t>REVIEW</t>
        </is>
      </c>
    </row>
    <row r="190">
      <c r="A190" s="207" t="n">
        <v>45463</v>
      </c>
      <c r="B190" s="208" t="inlineStr">
        <is>
          <t>Avance fonds carte crédit-Internet / 454033******2083</t>
        </is>
      </c>
      <c r="C190" s="209" t="n">
        <v>70</v>
      </c>
      <c r="D190" s="208" t="inlineStr">
        <is>
          <t>REVIEW</t>
        </is>
      </c>
    </row>
    <row r="191">
      <c r="A191" s="210" t="n">
        <v>45463</v>
      </c>
      <c r="B191" t="inlineStr">
        <is>
          <t>Avance fonds carte crédit-Internet / 454033******2083</t>
        </is>
      </c>
      <c r="C191" s="211" t="n">
        <v>70</v>
      </c>
      <c r="D191" t="inlineStr">
        <is>
          <t>REVIEW</t>
        </is>
      </c>
    </row>
    <row r="192">
      <c r="A192" s="207" t="n">
        <v>45463</v>
      </c>
      <c r="B192" s="208" t="inlineStr">
        <is>
          <t>RA</t>
        </is>
      </c>
      <c r="C192" s="209" t="n">
        <v>146.67</v>
      </c>
      <c r="D192" s="208" t="inlineStr">
        <is>
          <t>REVIEW</t>
        </is>
      </c>
    </row>
    <row r="193">
      <c r="A193" s="210" t="n">
        <v>45463</v>
      </c>
      <c r="B193" t="inlineStr">
        <is>
          <t>RA</t>
        </is>
      </c>
      <c r="C193" s="211" t="n">
        <v>146.67</v>
      </c>
      <c r="D193" t="inlineStr">
        <is>
          <t>REVIEW</t>
        </is>
      </c>
    </row>
    <row r="194">
      <c r="A194" s="207" t="n">
        <v>45463</v>
      </c>
      <c r="B194" s="208" t="inlineStr">
        <is>
          <t>DVV</t>
        </is>
      </c>
      <c r="C194" s="209" t="n">
        <v>70</v>
      </c>
      <c r="D194" s="208" t="inlineStr">
        <is>
          <t>REVIEW</t>
        </is>
      </c>
    </row>
    <row r="195">
      <c r="A195" s="210" t="n">
        <v>45463</v>
      </c>
      <c r="B195" t="inlineStr">
        <is>
          <t>Avance fonds carte crédit-Internet / 454033******2083</t>
        </is>
      </c>
      <c r="C195" s="211" t="n">
        <v>70</v>
      </c>
      <c r="D195" t="inlineStr">
        <is>
          <t>REVIEW</t>
        </is>
      </c>
    </row>
    <row r="196">
      <c r="A196" s="207" t="n">
        <v>45467</v>
      </c>
      <c r="B196" s="208" t="inlineStr">
        <is>
          <t>DVV</t>
        </is>
      </c>
      <c r="C196" s="209" t="n">
        <v>100</v>
      </c>
      <c r="D196" s="208" t="inlineStr">
        <is>
          <t>REVIEW</t>
        </is>
      </c>
    </row>
    <row r="197">
      <c r="A197" s="210" t="n">
        <v>45467</v>
      </c>
      <c r="B197" t="inlineStr">
        <is>
          <t>DVV</t>
        </is>
      </c>
      <c r="C197" s="211" t="n">
        <v>100</v>
      </c>
      <c r="D197" t="inlineStr">
        <is>
          <t>REVIEW</t>
        </is>
      </c>
    </row>
    <row r="198">
      <c r="A198" s="207" t="n">
        <v>45467</v>
      </c>
      <c r="B198" s="208" t="inlineStr">
        <is>
          <t>PWW</t>
        </is>
      </c>
      <c r="C198" s="209" t="n">
        <v>9.27</v>
      </c>
      <c r="D198" s="208" t="inlineStr">
        <is>
          <t>REVIEW</t>
        </is>
      </c>
    </row>
    <row r="199">
      <c r="A199" s="210" t="n">
        <v>45467</v>
      </c>
      <c r="B199" t="inlineStr">
        <is>
          <t>PWW</t>
        </is>
      </c>
      <c r="C199" s="211" t="n">
        <v>9.27</v>
      </c>
      <c r="D199" t="inlineStr">
        <is>
          <t>REVIEW</t>
        </is>
      </c>
    </row>
    <row r="200">
      <c r="A200" s="207" t="n">
        <v>45468</v>
      </c>
      <c r="B200" s="208" t="inlineStr">
        <is>
          <t>ACH</t>
        </is>
      </c>
      <c r="C200" s="209" t="n">
        <v>373.45</v>
      </c>
      <c r="D200" s="208" t="inlineStr">
        <is>
          <t>REVIEW</t>
        </is>
      </c>
    </row>
    <row r="201">
      <c r="A201" s="210" t="n">
        <v>45468</v>
      </c>
      <c r="B201" t="inlineStr">
        <is>
          <t>Achat / QUINCAILLERIE M. PLANT</t>
        </is>
      </c>
      <c r="C201" s="211" t="n">
        <v>373.45</v>
      </c>
      <c r="D201" t="inlineStr">
        <is>
          <t>REVIEW</t>
        </is>
      </c>
    </row>
    <row r="202">
      <c r="A202" s="207" t="n">
        <v>45468</v>
      </c>
      <c r="B202" s="208" t="inlineStr">
        <is>
          <t>DVV</t>
        </is>
      </c>
      <c r="C202" s="209" t="n">
        <v>85.31</v>
      </c>
      <c r="D202" s="208" t="inlineStr">
        <is>
          <t>REVIEW</t>
        </is>
      </c>
    </row>
    <row r="203">
      <c r="A203" s="210" t="n">
        <v>45468</v>
      </c>
      <c r="B203" t="inlineStr">
        <is>
          <t>VFC</t>
        </is>
      </c>
      <c r="C203" s="211" t="n">
        <v>92.37</v>
      </c>
      <c r="D203" t="inlineStr">
        <is>
          <t>REVIEW</t>
        </is>
      </c>
    </row>
    <row r="204">
      <c r="A204" s="207" t="n">
        <v>45468</v>
      </c>
      <c r="B204" s="208" t="inlineStr">
        <is>
          <t>Achat / QUINCAILLERIE M. PLANT</t>
        </is>
      </c>
      <c r="C204" s="209" t="n">
        <v>373.45</v>
      </c>
      <c r="D204" s="208" t="inlineStr">
        <is>
          <t>REVIEW</t>
        </is>
      </c>
    </row>
    <row r="205">
      <c r="A205" s="210" t="n">
        <v>45468</v>
      </c>
      <c r="B205" t="inlineStr">
        <is>
          <t>RA</t>
        </is>
      </c>
      <c r="C205" s="211" t="n">
        <v>600</v>
      </c>
      <c r="D205" t="inlineStr">
        <is>
          <t>REVIEW</t>
        </is>
      </c>
    </row>
    <row r="206">
      <c r="A206" s="207" t="n">
        <v>45468</v>
      </c>
      <c r="B206" s="208" t="inlineStr">
        <is>
          <t>Achat / QUINCAILLERIE M. PLANT</t>
        </is>
      </c>
      <c r="C206" s="209" t="n">
        <v>373.45</v>
      </c>
      <c r="D206" s="208" t="inlineStr">
        <is>
          <t>REVIEW</t>
        </is>
      </c>
    </row>
    <row r="207">
      <c r="A207" s="210" t="n">
        <v>45468</v>
      </c>
      <c r="B207" t="inlineStr">
        <is>
          <t>Achat / QUINCAILLERIE M. PLANT</t>
        </is>
      </c>
      <c r="C207" s="211" t="n">
        <v>373.45</v>
      </c>
      <c r="D207" t="inlineStr">
        <is>
          <t>REVIEW</t>
        </is>
      </c>
    </row>
    <row r="208">
      <c r="A208" s="207" t="n">
        <v>45468</v>
      </c>
      <c r="B208" s="208" t="inlineStr">
        <is>
          <t>VFC</t>
        </is>
      </c>
      <c r="C208" s="209" t="n">
        <v>92.37</v>
      </c>
      <c r="D208" s="208" t="inlineStr">
        <is>
          <t>REVIEW</t>
        </is>
      </c>
    </row>
    <row r="209">
      <c r="A209" s="210" t="n">
        <v>45468</v>
      </c>
      <c r="B209" t="inlineStr">
        <is>
          <t>ACH</t>
        </is>
      </c>
      <c r="C209" s="211" t="n">
        <v>373.45</v>
      </c>
      <c r="D209" t="inlineStr">
        <is>
          <t>REVIEW</t>
        </is>
      </c>
    </row>
    <row r="210">
      <c r="A210" s="207" t="n">
        <v>45468</v>
      </c>
      <c r="B210" s="208" t="inlineStr">
        <is>
          <t>RA</t>
        </is>
      </c>
      <c r="C210" s="209" t="n">
        <v>600</v>
      </c>
      <c r="D210" s="208" t="inlineStr">
        <is>
          <t>REVIEW</t>
        </is>
      </c>
    </row>
    <row r="211">
      <c r="A211" s="210" t="n">
        <v>45468</v>
      </c>
      <c r="B211" t="inlineStr">
        <is>
          <t>DVV</t>
        </is>
      </c>
      <c r="C211" s="211" t="n">
        <v>85.31</v>
      </c>
      <c r="D211" t="inlineStr">
        <is>
          <t>REVIEW</t>
        </is>
      </c>
    </row>
    <row r="212">
      <c r="A212" s="207" t="n">
        <v>45469</v>
      </c>
      <c r="B212" s="208" t="inlineStr">
        <is>
          <t>PWW</t>
        </is>
      </c>
      <c r="C212" s="209" t="n">
        <v>10.95</v>
      </c>
      <c r="D212" s="208" t="inlineStr">
        <is>
          <t>REVIEW</t>
        </is>
      </c>
    </row>
    <row r="213">
      <c r="A213" s="210" t="n">
        <v>45469</v>
      </c>
      <c r="B213" t="inlineStr">
        <is>
          <t>Dépôt direct / GOUV. QUEBEC</t>
        </is>
      </c>
      <c r="C213" s="211" t="n">
        <v>16.25</v>
      </c>
      <c r="D213" t="inlineStr">
        <is>
          <t>REVIEW</t>
        </is>
      </c>
    </row>
    <row r="214">
      <c r="A214" s="207" t="n">
        <v>45469</v>
      </c>
      <c r="B214" s="208" t="inlineStr">
        <is>
          <t>Dépôt direct / GOUV. QUEBEC</t>
        </is>
      </c>
      <c r="C214" s="209" t="n">
        <v>16.25</v>
      </c>
      <c r="D214" s="208" t="inlineStr">
        <is>
          <t>REVIEW</t>
        </is>
      </c>
    </row>
    <row r="215">
      <c r="A215" s="210" t="n">
        <v>45469</v>
      </c>
      <c r="B215" t="inlineStr">
        <is>
          <t>Dépôt direct / GOUV. QUEBEC</t>
        </is>
      </c>
      <c r="C215" s="211" t="n">
        <v>16.25</v>
      </c>
      <c r="D215" t="inlineStr">
        <is>
          <t>REVIEW</t>
        </is>
      </c>
    </row>
    <row r="216">
      <c r="A216" s="207" t="n">
        <v>45469</v>
      </c>
      <c r="B216" s="208" t="inlineStr">
        <is>
          <t>DI</t>
        </is>
      </c>
      <c r="C216" s="209" t="n">
        <v>16.25</v>
      </c>
      <c r="D216" s="208" t="inlineStr">
        <is>
          <t>REVIEW</t>
        </is>
      </c>
    </row>
    <row r="217">
      <c r="A217" s="210" t="n">
        <v>45469</v>
      </c>
      <c r="B217" t="inlineStr">
        <is>
          <t>RA</t>
        </is>
      </c>
      <c r="C217" s="211" t="n">
        <v>5</v>
      </c>
      <c r="D217" t="inlineStr">
        <is>
          <t>REVIEW</t>
        </is>
      </c>
    </row>
    <row r="218">
      <c r="A218" s="207" t="n">
        <v>45469</v>
      </c>
      <c r="B218" s="208" t="inlineStr">
        <is>
          <t>DVV</t>
        </is>
      </c>
      <c r="C218" s="209" t="n">
        <v>341166</v>
      </c>
      <c r="D218" s="208" t="inlineStr">
        <is>
          <t>REVIEW</t>
        </is>
      </c>
    </row>
    <row r="219">
      <c r="A219" s="210" t="n">
        <v>45469</v>
      </c>
      <c r="B219" t="inlineStr">
        <is>
          <t>DI</t>
        </is>
      </c>
      <c r="C219" s="211" t="n">
        <v>16.25</v>
      </c>
      <c r="D219" t="inlineStr">
        <is>
          <t>REVIEW</t>
        </is>
      </c>
    </row>
    <row r="220">
      <c r="A220" s="207" t="n">
        <v>45469</v>
      </c>
      <c r="B220" s="208" t="inlineStr">
        <is>
          <t>DVV</t>
        </is>
      </c>
      <c r="C220" s="209" t="n">
        <v>341166</v>
      </c>
      <c r="D220" s="208" t="inlineStr">
        <is>
          <t>REVIEW</t>
        </is>
      </c>
    </row>
    <row r="221">
      <c r="A221" s="210" t="n">
        <v>45469</v>
      </c>
      <c r="B221" t="inlineStr">
        <is>
          <t>PWW</t>
        </is>
      </c>
      <c r="C221" s="211" t="n">
        <v>10.95</v>
      </c>
      <c r="D221" t="inlineStr">
        <is>
          <t>REVIEW</t>
        </is>
      </c>
    </row>
    <row r="222">
      <c r="A222" s="207" t="n">
        <v>45469</v>
      </c>
      <c r="B222" s="208" t="inlineStr">
        <is>
          <t>RA</t>
        </is>
      </c>
      <c r="C222" s="209" t="n">
        <v>5</v>
      </c>
      <c r="D222" s="208" t="inlineStr">
        <is>
          <t>REVIEW</t>
        </is>
      </c>
    </row>
    <row r="223">
      <c r="A223" s="210" t="n">
        <v>45469</v>
      </c>
      <c r="B223" t="inlineStr">
        <is>
          <t>Dépôt direct / GOUV. QUEBEC</t>
        </is>
      </c>
      <c r="C223" s="211" t="n">
        <v>16.25</v>
      </c>
      <c r="D223" t="inlineStr">
        <is>
          <t>REVIEW</t>
        </is>
      </c>
    </row>
    <row r="224">
      <c r="A224" s="207" t="n">
        <v>45470</v>
      </c>
      <c r="B224" s="208" t="inlineStr">
        <is>
          <t>Prêt / VERSEMENT PRET 020617214774</t>
        </is>
      </c>
      <c r="C224" s="209" t="n">
        <v>387.5</v>
      </c>
      <c r="D224" s="208" t="inlineStr">
        <is>
          <t>REVIEW</t>
        </is>
      </c>
    </row>
    <row r="225">
      <c r="A225" s="210" t="n">
        <v>45470</v>
      </c>
      <c r="B225" t="inlineStr">
        <is>
          <t>Électricité / HYDRO-QUEBEC</t>
        </is>
      </c>
      <c r="C225" s="211" t="n">
        <v>700115</v>
      </c>
      <c r="D225" t="inlineStr">
        <is>
          <t>REVIEW</t>
        </is>
      </c>
    </row>
    <row r="226">
      <c r="A226" s="207" t="n">
        <v>45470</v>
      </c>
      <c r="B226" s="208" t="inlineStr">
        <is>
          <t>RA</t>
        </is>
      </c>
      <c r="C226" s="209" t="n">
        <v>387.5</v>
      </c>
      <c r="D226" s="208" t="inlineStr">
        <is>
          <t>REVIEW</t>
        </is>
      </c>
    </row>
    <row r="227">
      <c r="A227" s="210" t="n">
        <v>45470</v>
      </c>
      <c r="B227" t="inlineStr">
        <is>
          <t>VMW</t>
        </is>
      </c>
      <c r="C227" s="211" t="n">
        <v>2083</v>
      </c>
      <c r="D227" t="inlineStr">
        <is>
          <t>REVIEW</t>
        </is>
      </c>
    </row>
    <row r="228">
      <c r="A228" s="207" t="n">
        <v>45470</v>
      </c>
      <c r="B228" s="208" t="inlineStr">
        <is>
          <t>Dépôt au GA / GAHS LAVIOLETTE</t>
        </is>
      </c>
      <c r="C228" s="209" t="n">
        <v>454033</v>
      </c>
      <c r="D228" s="208" t="inlineStr">
        <is>
          <t>REVIEW</t>
        </is>
      </c>
    </row>
    <row r="229">
      <c r="A229" s="210" t="n">
        <v>45470</v>
      </c>
      <c r="B229" t="inlineStr">
        <is>
          <t>RA</t>
        </is>
      </c>
      <c r="C229" s="211" t="n">
        <v>700115</v>
      </c>
      <c r="D229" t="inlineStr">
        <is>
          <t>REVIEW</t>
        </is>
      </c>
    </row>
    <row r="230">
      <c r="A230" s="207" t="n">
        <v>45470</v>
      </c>
      <c r="B230" s="208" t="inlineStr">
        <is>
          <t>IDGA</t>
        </is>
      </c>
      <c r="C230" s="209" t="n">
        <v>454033</v>
      </c>
      <c r="D230" s="208" t="inlineStr">
        <is>
          <t>REVIEW</t>
        </is>
      </c>
    </row>
    <row r="231">
      <c r="A231" s="210" t="n">
        <v>45470</v>
      </c>
      <c r="B231" t="inlineStr">
        <is>
          <t>DVV</t>
        </is>
      </c>
      <c r="C231" s="211" t="n">
        <v>2770.11</v>
      </c>
      <c r="D231" t="inlineStr">
        <is>
          <t>REVIEW</t>
        </is>
      </c>
    </row>
    <row r="232">
      <c r="A232" s="207" t="n">
        <v>45470</v>
      </c>
      <c r="B232" s="208" t="inlineStr">
        <is>
          <t>Dépôt au GA / GAHS LAVIOLETTE</t>
        </is>
      </c>
      <c r="C232" s="209" t="n">
        <v>454033</v>
      </c>
      <c r="D232" s="208" t="inlineStr">
        <is>
          <t>REVIEW</t>
        </is>
      </c>
    </row>
    <row r="233">
      <c r="A233" s="210" t="n">
        <v>45470</v>
      </c>
      <c r="B233" t="inlineStr">
        <is>
          <t>Électricité / HYDRO-QUEBEC</t>
        </is>
      </c>
      <c r="C233" s="211" t="n">
        <v>700115</v>
      </c>
      <c r="D233" t="inlineStr">
        <is>
          <t>REVIEW</t>
        </is>
      </c>
    </row>
    <row r="234">
      <c r="A234" s="207" t="n">
        <v>45470</v>
      </c>
      <c r="B234" s="208" t="inlineStr">
        <is>
          <t>PWW</t>
        </is>
      </c>
      <c r="C234" s="209" t="n">
        <v>10006</v>
      </c>
      <c r="D234" s="208" t="inlineStr">
        <is>
          <t>REVIEW</t>
        </is>
      </c>
    </row>
    <row r="235">
      <c r="A235" s="210" t="n">
        <v>45470</v>
      </c>
      <c r="B235" t="inlineStr">
        <is>
          <t>Prêt / VERSEMENT PRET 020617214774</t>
        </is>
      </c>
      <c r="C235" s="211" t="n">
        <v>387.5</v>
      </c>
      <c r="D235" t="inlineStr">
        <is>
          <t>REVIEW</t>
        </is>
      </c>
    </row>
    <row r="236">
      <c r="A236" s="207" t="n">
        <v>45470</v>
      </c>
      <c r="B236" s="208" t="inlineStr">
        <is>
          <t>Électricité / HYDRO-QUEBEC</t>
        </is>
      </c>
      <c r="C236" s="209" t="n">
        <v>700115</v>
      </c>
      <c r="D236" s="208" t="inlineStr">
        <is>
          <t>REVIEW</t>
        </is>
      </c>
    </row>
    <row r="237">
      <c r="A237" s="210" t="n">
        <v>45470</v>
      </c>
      <c r="B237" t="inlineStr">
        <is>
          <t>Prêt / VERSEMENT PRET 020617214774</t>
        </is>
      </c>
      <c r="C237" s="211" t="n">
        <v>387.5</v>
      </c>
      <c r="D237" t="inlineStr">
        <is>
          <t>REVIEW</t>
        </is>
      </c>
    </row>
    <row r="238">
      <c r="A238" s="207" t="n">
        <v>45470</v>
      </c>
      <c r="B238" s="208" t="inlineStr">
        <is>
          <t>RA</t>
        </is>
      </c>
      <c r="C238" s="209" t="n">
        <v>387.5</v>
      </c>
      <c r="D238" s="208" t="inlineStr">
        <is>
          <t>REVIEW</t>
        </is>
      </c>
    </row>
    <row r="239">
      <c r="A239" s="210" t="n">
        <v>45470</v>
      </c>
      <c r="B239" t="inlineStr">
        <is>
          <t>Électricité / HYDRO-QUEBEC</t>
        </is>
      </c>
      <c r="C239" s="211" t="n">
        <v>700115</v>
      </c>
      <c r="D239" t="inlineStr">
        <is>
          <t>REVIEW</t>
        </is>
      </c>
    </row>
    <row r="240">
      <c r="A240" s="207" t="n">
        <v>45470</v>
      </c>
      <c r="B240" s="208" t="inlineStr">
        <is>
          <t>VMW</t>
        </is>
      </c>
      <c r="C240" s="209" t="n">
        <v>2083</v>
      </c>
      <c r="D240" s="208" t="inlineStr">
        <is>
          <t>REVIEW</t>
        </is>
      </c>
    </row>
    <row r="241">
      <c r="A241" s="210" t="n">
        <v>45470</v>
      </c>
      <c r="B241" t="inlineStr">
        <is>
          <t>DVV</t>
        </is>
      </c>
      <c r="C241" s="211" t="n">
        <v>2770.11</v>
      </c>
      <c r="D241" t="inlineStr">
        <is>
          <t>REVIEW</t>
        </is>
      </c>
    </row>
    <row r="242">
      <c r="A242" s="207" t="n">
        <v>45470</v>
      </c>
      <c r="B242" s="208" t="inlineStr">
        <is>
          <t>PWW</t>
        </is>
      </c>
      <c r="C242" s="209" t="n">
        <v>10006</v>
      </c>
      <c r="D242" s="208" t="inlineStr">
        <is>
          <t>REVIEW</t>
        </is>
      </c>
    </row>
    <row r="243">
      <c r="A243" s="210" t="n">
        <v>45470</v>
      </c>
      <c r="B243" t="inlineStr">
        <is>
          <t>Prêt / VERSEMENT PRET 020617214774</t>
        </is>
      </c>
      <c r="C243" s="211" t="n">
        <v>387.5</v>
      </c>
      <c r="D243" t="inlineStr">
        <is>
          <t>REVIEW</t>
        </is>
      </c>
    </row>
    <row r="244">
      <c r="A244" s="207" t="n">
        <v>45470</v>
      </c>
      <c r="B244" s="208" t="inlineStr">
        <is>
          <t>IDGA</t>
        </is>
      </c>
      <c r="C244" s="209" t="n">
        <v>454033</v>
      </c>
      <c r="D244" s="208" t="inlineStr">
        <is>
          <t>REVIEW</t>
        </is>
      </c>
    </row>
    <row r="245">
      <c r="A245" s="210" t="n">
        <v>45470</v>
      </c>
      <c r="B245" t="inlineStr">
        <is>
          <t>RA</t>
        </is>
      </c>
      <c r="C245" s="211" t="n">
        <v>700115</v>
      </c>
      <c r="D245" t="inlineStr">
        <is>
          <t>REVIEW</t>
        </is>
      </c>
    </row>
    <row r="246">
      <c r="A246" s="207" t="n">
        <v>45470</v>
      </c>
      <c r="B246" s="208" t="inlineStr">
        <is>
          <t>Dépôt au GA / GAHS LAVIOLETTE</t>
        </is>
      </c>
      <c r="C246" s="209" t="n">
        <v>454033</v>
      </c>
      <c r="D246" s="208" t="inlineStr">
        <is>
          <t>REVIEW</t>
        </is>
      </c>
    </row>
    <row r="247">
      <c r="A247" s="210" t="n">
        <v>45470</v>
      </c>
      <c r="B247" t="inlineStr">
        <is>
          <t>Dépôt au GA / GAHS LAVIOLETTE</t>
        </is>
      </c>
      <c r="C247" s="211" t="n">
        <v>454033</v>
      </c>
      <c r="D247" t="inlineStr">
        <is>
          <t>REVIEW</t>
        </is>
      </c>
    </row>
    <row r="248">
      <c r="A248" s="207" t="n">
        <v>45471</v>
      </c>
      <c r="B248" s="208" t="inlineStr">
        <is>
          <t>FIX</t>
        </is>
      </c>
      <c r="C248" s="209" t="n">
        <v>76.41</v>
      </c>
      <c r="D248" s="208" t="inlineStr">
        <is>
          <t>REVIEW</t>
        </is>
      </c>
    </row>
    <row r="249">
      <c r="A249" s="210" t="n">
        <v>45471</v>
      </c>
      <c r="B249" t="inlineStr">
        <is>
          <t>Frais fixes d'utilisation</t>
        </is>
      </c>
      <c r="C249" s="211" t="n">
        <v>76.41</v>
      </c>
      <c r="D249" t="inlineStr">
        <is>
          <t>REVIEW</t>
        </is>
      </c>
    </row>
    <row r="250">
      <c r="A250" s="207" t="n">
        <v>45471</v>
      </c>
      <c r="B250" s="208" t="inlineStr">
        <is>
          <t>Frais d'utilisation</t>
        </is>
      </c>
      <c r="C250" s="209" t="n">
        <v>43.7</v>
      </c>
      <c r="D250" s="208" t="inlineStr">
        <is>
          <t>REVIEW</t>
        </is>
      </c>
    </row>
    <row r="251">
      <c r="A251" s="210" t="n">
        <v>45471</v>
      </c>
      <c r="B251" t="inlineStr">
        <is>
          <t>Frais fixes d'utilisation</t>
        </is>
      </c>
      <c r="C251" s="211" t="n">
        <v>76.41</v>
      </c>
      <c r="D251" t="inlineStr">
        <is>
          <t>REVIEW</t>
        </is>
      </c>
    </row>
    <row r="252">
      <c r="A252" s="207" t="n">
        <v>45471</v>
      </c>
      <c r="B252" s="208" t="inlineStr">
        <is>
          <t>Frais d'utilisation</t>
        </is>
      </c>
      <c r="C252" s="209" t="n">
        <v>43.7</v>
      </c>
      <c r="D252" s="208" t="inlineStr">
        <is>
          <t>REVIEW</t>
        </is>
      </c>
    </row>
    <row r="253">
      <c r="A253" s="210" t="n">
        <v>45471</v>
      </c>
      <c r="B253" t="inlineStr">
        <is>
          <t>ADM</t>
        </is>
      </c>
      <c r="C253" s="211" t="n">
        <v>43.7</v>
      </c>
      <c r="D253" t="inlineStr">
        <is>
          <t>REVIEW</t>
        </is>
      </c>
    </row>
    <row r="254">
      <c r="A254" s="207" t="n">
        <v>45471</v>
      </c>
      <c r="B254" s="208" t="inlineStr">
        <is>
          <t>FIX</t>
        </is>
      </c>
      <c r="C254" s="209" t="n">
        <v>76.41</v>
      </c>
      <c r="D254" s="208" t="inlineStr">
        <is>
          <t>REVIEW</t>
        </is>
      </c>
    </row>
    <row r="255">
      <c r="A255" s="210" t="n">
        <v>45471</v>
      </c>
      <c r="B255" t="inlineStr">
        <is>
          <t>ADM</t>
        </is>
      </c>
      <c r="C255" s="211" t="n">
        <v>43.7</v>
      </c>
      <c r="D255" t="inlineStr">
        <is>
          <t>REVIEW</t>
        </is>
      </c>
    </row>
    <row r="256">
      <c r="A256" s="207" t="n">
        <v>45471</v>
      </c>
      <c r="B256" s="208" t="inlineStr">
        <is>
          <t>Frais fixes d'utilisation</t>
        </is>
      </c>
      <c r="C256" s="209" t="n">
        <v>76.41</v>
      </c>
      <c r="D256" s="208" t="inlineStr">
        <is>
          <t>REVIEW</t>
        </is>
      </c>
    </row>
    <row r="257">
      <c r="A257" s="210" t="n">
        <v>45471</v>
      </c>
      <c r="B257" t="inlineStr">
        <is>
          <t>Frais d'utilisation</t>
        </is>
      </c>
      <c r="C257" s="211" t="n">
        <v>43.7</v>
      </c>
      <c r="D257" t="inlineStr">
        <is>
          <t>REVIEW</t>
        </is>
      </c>
    </row>
    <row r="258">
      <c r="A258" s="207" t="n">
        <v>45471</v>
      </c>
      <c r="B258" s="208" t="inlineStr">
        <is>
          <t>Frais fixes d'utilisation</t>
        </is>
      </c>
      <c r="C258" s="209" t="n">
        <v>76.41</v>
      </c>
      <c r="D258" s="208" t="inlineStr">
        <is>
          <t>REVIEW</t>
        </is>
      </c>
    </row>
    <row r="259">
      <c r="A259" s="210" t="n">
        <v>45471</v>
      </c>
      <c r="B259" t="inlineStr">
        <is>
          <t>Frais d'utilisation</t>
        </is>
      </c>
      <c r="C259" s="211" t="n">
        <v>43.7</v>
      </c>
      <c r="D259" t="inlineStr">
        <is>
          <t>REVIEW</t>
        </is>
      </c>
    </row>
    <row r="260">
      <c r="A260" s="207" t="n">
        <v>45473</v>
      </c>
      <c r="B260" s="208" t="inlineStr">
        <is>
          <t>Ristourne - Épargne enregistrée</t>
        </is>
      </c>
      <c r="C260" s="209" t="n">
        <v>0.09</v>
      </c>
      <c r="D260" s="208" t="inlineStr">
        <is>
          <t>REVIEW</t>
        </is>
      </c>
    </row>
    <row r="261">
      <c r="A261" s="210" t="n">
        <v>45473</v>
      </c>
      <c r="B261" t="inlineStr">
        <is>
          <t>Intérêt sur ES</t>
        </is>
      </c>
      <c r="C261" s="211" t="n">
        <v>0.21</v>
      </c>
      <c r="D261" t="inlineStr">
        <is>
          <t>REVIEW</t>
        </is>
      </c>
    </row>
    <row r="262">
      <c r="A262" s="207" t="n">
        <v>45473</v>
      </c>
      <c r="B262" s="208" t="inlineStr">
        <is>
          <t>Intérêt sur ES</t>
        </is>
      </c>
      <c r="C262" s="209" t="n">
        <v>0.21</v>
      </c>
      <c r="D262" s="208" t="inlineStr">
        <is>
          <t>REVIEW</t>
        </is>
      </c>
    </row>
    <row r="263">
      <c r="A263" s="210" t="n">
        <v>45473</v>
      </c>
      <c r="B263" t="inlineStr">
        <is>
          <t>Intérêt sur ES</t>
        </is>
      </c>
      <c r="C263" s="211" t="n">
        <v>0.21</v>
      </c>
      <c r="D263" t="inlineStr">
        <is>
          <t>REVIEW</t>
        </is>
      </c>
    </row>
    <row r="264">
      <c r="A264" s="207" t="n">
        <v>45473</v>
      </c>
      <c r="B264" s="208" t="inlineStr">
        <is>
          <t>Ristourne - Épargne enregistrée</t>
        </is>
      </c>
      <c r="C264" s="209" t="n">
        <v>0.09</v>
      </c>
      <c r="D264" s="208" t="inlineStr">
        <is>
          <t>REVIEW</t>
        </is>
      </c>
    </row>
    <row r="265">
      <c r="A265" s="210" t="n">
        <v>45473</v>
      </c>
      <c r="B265" t="inlineStr">
        <is>
          <t>Frais fixes</t>
        </is>
      </c>
      <c r="C265" s="211" t="n">
        <v>10.95</v>
      </c>
      <c r="D265" t="inlineStr">
        <is>
          <t>REVIEW</t>
        </is>
      </c>
    </row>
    <row r="266">
      <c r="A266" s="207" t="n">
        <v>45473</v>
      </c>
      <c r="B266" s="208" t="inlineStr">
        <is>
          <t>Frais fixes</t>
        </is>
      </c>
      <c r="C266" s="209" t="n">
        <v>10.95</v>
      </c>
      <c r="D266" s="208" t="inlineStr">
        <is>
          <t>REVIEW</t>
        </is>
      </c>
    </row>
    <row r="267">
      <c r="A267" s="210" t="n">
        <v>45473</v>
      </c>
      <c r="B267" t="inlineStr">
        <is>
          <t>Intérêt sur ES</t>
        </is>
      </c>
      <c r="C267" s="211" t="n">
        <v>0.21</v>
      </c>
      <c r="D267" t="inlineStr">
        <is>
          <t>REVIEW</t>
        </is>
      </c>
    </row>
    <row r="268">
      <c r="A268" s="207" t="n">
        <v>45473</v>
      </c>
      <c r="B268" s="208" t="inlineStr">
        <is>
          <t>Ristourne - Épargne enregistrée</t>
        </is>
      </c>
      <c r="C268" s="209" t="n">
        <v>0.09</v>
      </c>
      <c r="D268" s="208" t="inlineStr">
        <is>
          <t>REVIEW</t>
        </is>
      </c>
    </row>
    <row r="269">
      <c r="A269" s="210" t="n">
        <v>45473</v>
      </c>
      <c r="B269" t="inlineStr">
        <is>
          <t>Ristourne - Épargne enregistrée</t>
        </is>
      </c>
      <c r="C269" s="211" t="n">
        <v>0.09</v>
      </c>
      <c r="D269" t="inlineStr">
        <is>
          <t>REVIEW</t>
        </is>
      </c>
    </row>
    <row r="270">
      <c r="A270" s="207" t="n">
        <v>45474</v>
      </c>
      <c r="B270" s="208" t="inlineStr">
        <is>
          <t>Prêt / VERSEMENT PRET 020617214774</t>
        </is>
      </c>
      <c r="C270" s="209" t="n">
        <v>85.31</v>
      </c>
      <c r="D270" s="208" t="inlineStr">
        <is>
          <t>REVIEW</t>
        </is>
      </c>
    </row>
    <row r="271">
      <c r="A271" s="210" t="n">
        <v>45474</v>
      </c>
      <c r="B271" t="inlineStr">
        <is>
          <t>Assurance vie / PRIMERICA LIFE</t>
        </is>
      </c>
      <c r="C271" s="211" t="n">
        <v>40.62</v>
      </c>
      <c r="D271" t="inlineStr">
        <is>
          <t>REVIEW</t>
        </is>
      </c>
    </row>
    <row r="272">
      <c r="A272" s="207" t="n">
        <v>45474</v>
      </c>
      <c r="B272" s="208" t="inlineStr">
        <is>
          <t>Dépôt au GA / GAHS ANGE-GARDIEN</t>
        </is>
      </c>
      <c r="C272" s="209" t="n">
        <v>7300</v>
      </c>
      <c r="D272" s="208" t="inlineStr">
        <is>
          <t>REVIEW</t>
        </is>
      </c>
    </row>
    <row r="273">
      <c r="A273" s="210" t="n">
        <v>45474</v>
      </c>
      <c r="B273" t="inlineStr">
        <is>
          <t>Prêt / VERSEMENT PRET 020617214774</t>
        </is>
      </c>
      <c r="C273" s="211" t="n">
        <v>85.31</v>
      </c>
      <c r="D273" t="inlineStr">
        <is>
          <t>REVIEW</t>
        </is>
      </c>
    </row>
    <row r="274">
      <c r="A274" s="207" t="n">
        <v>45474</v>
      </c>
      <c r="B274" s="208" t="inlineStr">
        <is>
          <t>Assurance vie / PRIMERICA LIFE</t>
        </is>
      </c>
      <c r="C274" s="209" t="n">
        <v>40.62</v>
      </c>
      <c r="D274" s="208" t="inlineStr">
        <is>
          <t>REVIEW</t>
        </is>
      </c>
    </row>
    <row r="275">
      <c r="A275" s="210" t="n">
        <v>45474</v>
      </c>
      <c r="B275" t="inlineStr">
        <is>
          <t>Dépôt au GA / GAHS ANGE-GARDIEN</t>
        </is>
      </c>
      <c r="C275" s="211" t="n">
        <v>7300</v>
      </c>
      <c r="D275" t="inlineStr">
        <is>
          <t>REVIEW</t>
        </is>
      </c>
    </row>
    <row r="276">
      <c r="A276" s="207" t="n">
        <v>45474</v>
      </c>
      <c r="B276" s="208" t="inlineStr">
        <is>
          <t>Dépôt au GA / GAHS ANGE-GARDIEN</t>
        </is>
      </c>
      <c r="C276" s="209" t="n">
        <v>7300</v>
      </c>
      <c r="D276" s="208" t="inlineStr">
        <is>
          <t>REVIEW</t>
        </is>
      </c>
    </row>
    <row r="277">
      <c r="A277" s="210" t="n">
        <v>45474</v>
      </c>
      <c r="B277" t="inlineStr">
        <is>
          <t>Dépôt au GA / GAHS ANGE-GARDIEN</t>
        </is>
      </c>
      <c r="C277" s="211" t="n">
        <v>7300</v>
      </c>
      <c r="D277" t="inlineStr">
        <is>
          <t>REVIEW</t>
        </is>
      </c>
    </row>
    <row r="278">
      <c r="A278" s="207" t="n">
        <v>45504</v>
      </c>
      <c r="B278" s="208" t="inlineStr">
        <is>
          <t>Frais fixes</t>
        </is>
      </c>
      <c r="C278" s="209" t="n">
        <v>10.95</v>
      </c>
      <c r="D278" s="208" t="inlineStr">
        <is>
          <t>REVIEW</t>
        </is>
      </c>
    </row>
    <row r="279">
      <c r="A279" s="210" t="n">
        <v>45504</v>
      </c>
      <c r="B279" t="inlineStr">
        <is>
          <t>Intérêt sur ES</t>
        </is>
      </c>
      <c r="C279" s="211" t="n">
        <v>0.21</v>
      </c>
      <c r="D279" t="inlineStr">
        <is>
          <t>REVIEW</t>
        </is>
      </c>
    </row>
    <row r="280">
      <c r="A280" s="207" t="n">
        <v>45504</v>
      </c>
      <c r="B280" s="208" t="inlineStr">
        <is>
          <t>Intérêt sur ES</t>
        </is>
      </c>
      <c r="C280" s="209" t="n">
        <v>0.21</v>
      </c>
      <c r="D280" s="208" t="inlineStr">
        <is>
          <t>REVIEW</t>
        </is>
      </c>
    </row>
    <row r="281">
      <c r="A281" s="210" t="n">
        <v>45504</v>
      </c>
      <c r="B281" t="inlineStr">
        <is>
          <t>Intérêt sur ES</t>
        </is>
      </c>
      <c r="C281" s="211" t="n">
        <v>0.21</v>
      </c>
      <c r="D281" t="inlineStr">
        <is>
          <t>REVIEW</t>
        </is>
      </c>
    </row>
    <row r="282">
      <c r="A282" s="207" t="n">
        <v>45504</v>
      </c>
      <c r="B282" s="208" t="inlineStr">
        <is>
          <t>Frais fixes</t>
        </is>
      </c>
      <c r="C282" s="209" t="n">
        <v>10.95</v>
      </c>
      <c r="D282" s="208" t="inlineStr">
        <is>
          <t>REVIEW</t>
        </is>
      </c>
    </row>
    <row r="283">
      <c r="A283" s="210" t="n">
        <v>45504</v>
      </c>
      <c r="B283" t="inlineStr">
        <is>
          <t>Intérêt sur ES</t>
        </is>
      </c>
      <c r="C283" s="211" t="n">
        <v>0.21</v>
      </c>
      <c r="D283" t="inlineStr">
        <is>
          <t>REVIEW</t>
        </is>
      </c>
    </row>
    <row r="284">
      <c r="A284" s="207" t="n">
        <v>45505</v>
      </c>
      <c r="B284" s="208" t="inlineStr">
        <is>
          <t>Dépôt direct / Tangerine</t>
        </is>
      </c>
      <c r="C284" s="209" t="n">
        <v>500</v>
      </c>
      <c r="D284" s="208" t="inlineStr">
        <is>
          <t>REVIEW</t>
        </is>
      </c>
    </row>
    <row r="285">
      <c r="A285" s="210" t="n">
        <v>45505</v>
      </c>
      <c r="B285" t="inlineStr">
        <is>
          <t>Assurance vie / PRIMERICA LIFE</t>
        </is>
      </c>
      <c r="C285" s="211" t="n">
        <v>100</v>
      </c>
      <c r="D285" t="inlineStr">
        <is>
          <t>REVIEW</t>
        </is>
      </c>
    </row>
    <row r="286">
      <c r="A286" s="207" t="n">
        <v>45505</v>
      </c>
      <c r="B286" s="208" t="inlineStr">
        <is>
          <t>Retrait direct / SAAQ</t>
        </is>
      </c>
      <c r="C286" s="209" t="n">
        <v>80.48</v>
      </c>
      <c r="D286" s="208" t="inlineStr">
        <is>
          <t>REVIEW</t>
        </is>
      </c>
    </row>
    <row r="287">
      <c r="A287" s="210" t="n">
        <v>45505</v>
      </c>
      <c r="B287" t="inlineStr">
        <is>
          <t>Assurance / Intact Assur.</t>
        </is>
      </c>
      <c r="C287" s="211" t="n">
        <v>70</v>
      </c>
      <c r="D287" t="inlineStr">
        <is>
          <t>REVIEW</t>
        </is>
      </c>
    </row>
    <row r="288">
      <c r="A288" s="207" t="n">
        <v>45505</v>
      </c>
      <c r="B288" s="208" t="inlineStr">
        <is>
          <t>Retrait direct entreprise / CLINIQUE CHIROPRATIQUEDECOMPRE</t>
        </is>
      </c>
      <c r="C288" s="209" t="n">
        <v>40.62</v>
      </c>
      <c r="D288" s="208" t="inlineStr">
        <is>
          <t>REVIEW</t>
        </is>
      </c>
    </row>
    <row r="289">
      <c r="A289" s="210" t="n">
        <v>45505</v>
      </c>
      <c r="B289" t="inlineStr">
        <is>
          <t>Dépôt direct / Tangerine</t>
        </is>
      </c>
      <c r="C289" s="211" t="n">
        <v>500</v>
      </c>
      <c r="D289" t="inlineStr">
        <is>
          <t>REVIEW</t>
        </is>
      </c>
    </row>
    <row r="290">
      <c r="A290" s="207" t="n">
        <v>45505</v>
      </c>
      <c r="B290" s="208" t="inlineStr">
        <is>
          <t>Dépôt direct / Tangerine</t>
        </is>
      </c>
      <c r="C290" s="209" t="n">
        <v>500</v>
      </c>
      <c r="D290" s="208" t="inlineStr">
        <is>
          <t>REVIEW</t>
        </is>
      </c>
    </row>
    <row r="291">
      <c r="A291" s="210" t="n">
        <v>45505</v>
      </c>
      <c r="B291" t="inlineStr">
        <is>
          <t>Retrait direct / SAAQ</t>
        </is>
      </c>
      <c r="C291" s="211" t="n">
        <v>80.48</v>
      </c>
      <c r="D291" t="inlineStr">
        <is>
          <t>REVIEW</t>
        </is>
      </c>
    </row>
    <row r="292">
      <c r="A292" s="207" t="n">
        <v>45505</v>
      </c>
      <c r="B292" s="208" t="inlineStr">
        <is>
          <t>Retrait direct entreprise / CLINIQUE CHIROPRATIQUEDECOMPRE</t>
        </is>
      </c>
      <c r="C292" s="209" t="n">
        <v>40.62</v>
      </c>
      <c r="D292" s="208" t="inlineStr">
        <is>
          <t>REVIEW</t>
        </is>
      </c>
    </row>
    <row r="293">
      <c r="A293" s="210" t="n">
        <v>45505</v>
      </c>
      <c r="B293" t="inlineStr">
        <is>
          <t>Assurance / Intact Assur.</t>
        </is>
      </c>
      <c r="C293" s="211" t="n">
        <v>70</v>
      </c>
      <c r="D293" t="inlineStr">
        <is>
          <t>REVIEW</t>
        </is>
      </c>
    </row>
    <row r="294">
      <c r="A294" s="207" t="n">
        <v>45505</v>
      </c>
      <c r="B294" s="208" t="inlineStr">
        <is>
          <t>Assurance vie / PRIMERICA LIFE</t>
        </is>
      </c>
      <c r="C294" s="209" t="n">
        <v>100</v>
      </c>
      <c r="D294" s="208" t="inlineStr">
        <is>
          <t>REVIEW</t>
        </is>
      </c>
    </row>
    <row r="295">
      <c r="A295" s="210" t="n">
        <v>45505</v>
      </c>
      <c r="B295" t="inlineStr">
        <is>
          <t>Dépôt direct / Tangerine</t>
        </is>
      </c>
      <c r="C295" s="211" t="n">
        <v>500</v>
      </c>
      <c r="D295" t="inlineStr">
        <is>
          <t>REVIEW</t>
        </is>
      </c>
    </row>
    <row r="296">
      <c r="A296" s="207" t="n">
        <v>45530</v>
      </c>
      <c r="B296" s="208" t="inlineStr">
        <is>
          <t>Achat / LIBRE SERVICE MATTAWIN</t>
        </is>
      </c>
      <c r="C296" s="209" t="n">
        <v>58.04</v>
      </c>
      <c r="D296" s="208" t="inlineStr">
        <is>
          <t>REVIEW</t>
        </is>
      </c>
    </row>
    <row r="297">
      <c r="A297" s="210" t="n">
        <v>45530</v>
      </c>
      <c r="B297" t="inlineStr">
        <is>
          <t>Remboursement des frais</t>
        </is>
      </c>
      <c r="C297" s="211" t="n">
        <v>12.74</v>
      </c>
      <c r="D297" t="inlineStr">
        <is>
          <t>REVIEW</t>
        </is>
      </c>
    </row>
    <row r="298">
      <c r="A298" s="207" t="n">
        <v>45530</v>
      </c>
      <c r="B298" s="208" t="inlineStr">
        <is>
          <t>Achat / MARCHE PORT ROYAL INC</t>
        </is>
      </c>
      <c r="C298" s="209" t="n">
        <v>225</v>
      </c>
      <c r="D298" s="208" t="inlineStr">
        <is>
          <t>REVIEW</t>
        </is>
      </c>
    </row>
    <row r="299">
      <c r="A299" s="210" t="n">
        <v>45530</v>
      </c>
      <c r="B299" t="inlineStr">
        <is>
          <t>Achat / MARCHE PORT ROYAL INC</t>
        </is>
      </c>
      <c r="C299" s="211" t="n">
        <v>225</v>
      </c>
      <c r="D299" t="inlineStr">
        <is>
          <t>REVIEW</t>
        </is>
      </c>
    </row>
    <row r="300">
      <c r="A300" s="207" t="n">
        <v>45530</v>
      </c>
      <c r="B300" s="208" t="inlineStr">
        <is>
          <t>Retrait au comptoir / CPD DE L'EST DE DRUMMOND</t>
        </is>
      </c>
      <c r="C300" s="209" t="n">
        <v>100</v>
      </c>
      <c r="D300" s="208" t="inlineStr">
        <is>
          <t>REVIEW</t>
        </is>
      </c>
    </row>
    <row r="301">
      <c r="A301" s="210" t="n">
        <v>45530</v>
      </c>
      <c r="B301" t="inlineStr">
        <is>
          <t>Fonds manquants - Faites un dépôt / Intact Assur.</t>
        </is>
      </c>
      <c r="C301" s="211" t="n">
        <v>217.07</v>
      </c>
      <c r="D301" t="inlineStr">
        <is>
          <t>REVIEW</t>
        </is>
      </c>
    </row>
    <row r="302">
      <c r="A302" s="207" t="n">
        <v>45530</v>
      </c>
      <c r="B302" s="208" t="inlineStr">
        <is>
          <t>Retrait au GA / GAHS WICKHAM</t>
        </is>
      </c>
      <c r="C302" s="209" t="n">
        <v>70</v>
      </c>
      <c r="D302" s="208" t="inlineStr">
        <is>
          <t>REVIEW</t>
        </is>
      </c>
    </row>
    <row r="303">
      <c r="A303" s="210" t="n">
        <v>45530</v>
      </c>
      <c r="B303" t="inlineStr">
        <is>
          <t>Fonds manquants - Faites un dépôt / Intact Assur.</t>
        </is>
      </c>
      <c r="C303" s="211" t="n">
        <v>217.07</v>
      </c>
      <c r="D303" t="inlineStr">
        <is>
          <t>REVIEW</t>
        </is>
      </c>
    </row>
    <row r="304">
      <c r="A304" s="207" t="n">
        <v>45530</v>
      </c>
      <c r="B304" s="208" t="inlineStr">
        <is>
          <t>Frais fixes d'utilisation</t>
        </is>
      </c>
      <c r="C304" s="209" t="n">
        <v>31.03</v>
      </c>
      <c r="D304" s="208" t="inlineStr">
        <is>
          <t>REVIEW</t>
        </is>
      </c>
    </row>
    <row r="305">
      <c r="A305" s="210" t="n">
        <v>45530</v>
      </c>
      <c r="B305" t="inlineStr">
        <is>
          <t>Retrait au GA / GAHS WICKHAM</t>
        </is>
      </c>
      <c r="C305" s="211" t="n">
        <v>70</v>
      </c>
      <c r="D305" t="inlineStr">
        <is>
          <t>REVIEW</t>
        </is>
      </c>
    </row>
    <row r="306">
      <c r="A306" s="207" t="n">
        <v>45530</v>
      </c>
      <c r="B306" s="208" t="inlineStr">
        <is>
          <t>Remboursement des frais</t>
        </is>
      </c>
      <c r="C306" s="209" t="n">
        <v>12.74</v>
      </c>
      <c r="D306" s="208" t="inlineStr">
        <is>
          <t>REVIEW</t>
        </is>
      </c>
    </row>
    <row r="307">
      <c r="A307" s="210" t="n">
        <v>45530</v>
      </c>
      <c r="B307" t="inlineStr">
        <is>
          <t>Remboursement des frais</t>
        </is>
      </c>
      <c r="C307" s="211" t="n">
        <v>12.74</v>
      </c>
      <c r="D307" t="inlineStr">
        <is>
          <t>REVIEW</t>
        </is>
      </c>
    </row>
    <row r="308">
      <c r="A308" s="207" t="n">
        <v>45530</v>
      </c>
      <c r="B308" s="208" t="inlineStr">
        <is>
          <t>Retrait au GA / CPD DE L'EST DE DRUMMOND</t>
        </is>
      </c>
      <c r="C308" s="209" t="n">
        <v>5</v>
      </c>
      <c r="D308" s="208" t="inlineStr">
        <is>
          <t>REVIEW</t>
        </is>
      </c>
    </row>
    <row r="309">
      <c r="A309" s="210" t="n">
        <v>45530</v>
      </c>
      <c r="B309" t="inlineStr">
        <is>
          <t>Retrait au comptoir / CPD DE L'EST DE DRUMMOND</t>
        </is>
      </c>
      <c r="C309" s="211" t="n">
        <v>100</v>
      </c>
      <c r="D309" t="inlineStr">
        <is>
          <t>REVIEW</t>
        </is>
      </c>
    </row>
    <row r="310">
      <c r="A310" s="207" t="n">
        <v>45530</v>
      </c>
      <c r="B310" s="208" t="inlineStr">
        <is>
          <t>Retrait au GA / CPD DE L'EST DE DRUMMOND</t>
        </is>
      </c>
      <c r="C310" s="209" t="n">
        <v>5</v>
      </c>
      <c r="D310" s="208" t="inlineStr">
        <is>
          <t>REVIEW</t>
        </is>
      </c>
    </row>
    <row r="311">
      <c r="A311" s="210" t="n">
        <v>45530</v>
      </c>
      <c r="B311" t="inlineStr">
        <is>
          <t>Frais fixes d'utilisation</t>
        </is>
      </c>
      <c r="C311" s="211" t="n">
        <v>31.03</v>
      </c>
      <c r="D311" t="inlineStr">
        <is>
          <t>REVIEW</t>
        </is>
      </c>
    </row>
    <row r="312">
      <c r="A312" s="207" t="n">
        <v>45530</v>
      </c>
      <c r="B312" s="208" t="inlineStr">
        <is>
          <t>Achat / LIBRE SERVICE MATTAWIN</t>
        </is>
      </c>
      <c r="C312" s="209" t="n">
        <v>58.04</v>
      </c>
      <c r="D312" s="208" t="inlineStr">
        <is>
          <t>REVIEW</t>
        </is>
      </c>
    </row>
    <row r="313">
      <c r="A313" s="210" t="n">
        <v>45530</v>
      </c>
      <c r="B313" t="inlineStr">
        <is>
          <t>Remboursement des frais</t>
        </is>
      </c>
      <c r="C313" s="211" t="n">
        <v>12.74</v>
      </c>
      <c r="D313" t="inlineStr">
        <is>
          <t>REVIEW</t>
        </is>
      </c>
    </row>
    <row r="314">
      <c r="A314" s="207" t="n">
        <v>45535</v>
      </c>
      <c r="B314" s="208" t="inlineStr">
        <is>
          <t>Frais fixes car le solde est inférieur ou égal à 3 999.99</t>
        </is>
      </c>
      <c r="C314" s="209" t="n">
        <v>15.95</v>
      </c>
      <c r="D314" s="208" t="inlineStr">
        <is>
          <t>REVIEW</t>
        </is>
      </c>
    </row>
    <row r="315">
      <c r="A315" s="210" t="n">
        <v>45535</v>
      </c>
      <c r="B315" t="inlineStr">
        <is>
          <t>Intérêt sur ES du 1er août au 31 août 2024</t>
        </is>
      </c>
      <c r="C315" s="211" t="n">
        <v>0.2</v>
      </c>
      <c r="D315" t="inlineStr">
        <is>
          <t>REVIEW</t>
        </is>
      </c>
    </row>
    <row r="316">
      <c r="A316" s="207" t="n">
        <v>45535</v>
      </c>
      <c r="B316" s="208" t="inlineStr">
        <is>
          <t>Intérêt sur ES du 1er août au 31 août 2024</t>
        </is>
      </c>
      <c r="C316" s="209" t="n">
        <v>0.2</v>
      </c>
      <c r="D316" s="208" t="inlineStr">
        <is>
          <t>REVIEW</t>
        </is>
      </c>
    </row>
    <row r="317">
      <c r="A317" s="210" t="n">
        <v>45535</v>
      </c>
      <c r="B317" t="inlineStr">
        <is>
          <t>Frais fixes car le solde est inférieur ou égal à 3 999.99</t>
        </is>
      </c>
      <c r="C317" s="211" t="n">
        <v>15.95</v>
      </c>
      <c r="D317" t="inlineStr">
        <is>
          <t>REVIEW</t>
        </is>
      </c>
    </row>
    <row r="318">
      <c r="A318" s="207" t="n">
        <v>45535</v>
      </c>
      <c r="B318" s="208" t="inlineStr">
        <is>
          <t>Intérêt sur ES du 1er août au 31 août 2024</t>
        </is>
      </c>
      <c r="C318" s="209" t="n">
        <v>0.2</v>
      </c>
      <c r="D318" s="208" t="inlineStr">
        <is>
          <t>REVIEW</t>
        </is>
      </c>
    </row>
    <row r="319">
      <c r="A319" s="210" t="n">
        <v>45535</v>
      </c>
      <c r="B319" t="inlineStr">
        <is>
          <t>Intérêt sur ES du 1er août au 31 août 2024</t>
        </is>
      </c>
      <c r="C319" s="211" t="n">
        <v>0.2</v>
      </c>
      <c r="D319" t="inlineStr">
        <is>
          <t>REVIEW</t>
        </is>
      </c>
    </row>
    <row r="320">
      <c r="A320" s="207" t="n">
        <v>45537</v>
      </c>
      <c r="B320" s="208" t="inlineStr">
        <is>
          <t>PAYPAL</t>
        </is>
      </c>
      <c r="C320" s="209" t="n">
        <v>550</v>
      </c>
      <c r="D320" s="208" t="inlineStr">
        <is>
          <t>REVIEW</t>
        </is>
      </c>
    </row>
    <row r="321">
      <c r="A321" s="210" t="n">
        <v>45537</v>
      </c>
      <c r="B321" t="inlineStr">
        <is>
          <t>PAYPAL</t>
        </is>
      </c>
      <c r="C321" s="211" t="n">
        <v>550</v>
      </c>
      <c r="D321" t="inlineStr">
        <is>
          <t>REVIEW</t>
        </is>
      </c>
    </row>
    <row r="322">
      <c r="A322" s="207" t="n">
        <v>45538</v>
      </c>
      <c r="B322" s="208" t="inlineStr">
        <is>
          <t>HYUNDAI LEASE COLLECTIONS</t>
        </is>
      </c>
      <c r="C322" s="209" t="n">
        <v>102</v>
      </c>
      <c r="D322" s="208" t="inlineStr">
        <is>
          <t>REVIEW</t>
        </is>
      </c>
    </row>
    <row r="323">
      <c r="A323" s="210" t="n">
        <v>45538</v>
      </c>
      <c r="B323" t="inlineStr">
        <is>
          <t>AFFIRM CANADA</t>
        </is>
      </c>
      <c r="C323" s="211" t="n">
        <v>217.07</v>
      </c>
      <c r="D323" t="inlineStr">
        <is>
          <t>REVIEW</t>
        </is>
      </c>
    </row>
    <row r="324">
      <c r="A324" s="207" t="n">
        <v>45538</v>
      </c>
      <c r="B324" s="208" t="inlineStr">
        <is>
          <t>HYUNDAI LEASE COLLECTIONS</t>
        </is>
      </c>
      <c r="C324" s="209" t="n">
        <v>102</v>
      </c>
      <c r="D324" s="208" t="inlineStr">
        <is>
          <t>REVIEW</t>
        </is>
      </c>
    </row>
    <row r="325">
      <c r="A325" s="210" t="n">
        <v>45538</v>
      </c>
      <c r="B325" t="inlineStr">
        <is>
          <t>AFFIRM CANADA</t>
        </is>
      </c>
      <c r="C325" s="211" t="n">
        <v>217.07</v>
      </c>
      <c r="D325" t="inlineStr">
        <is>
          <t>REVIEW</t>
        </is>
      </c>
    </row>
    <row r="326">
      <c r="A326" s="207" t="n">
        <v>45540</v>
      </c>
      <c r="B326" s="208" t="inlineStr">
        <is>
          <t>DESJARDINS FIN. SECUR.</t>
        </is>
      </c>
      <c r="C326" s="209" t="n">
        <v>373.45</v>
      </c>
      <c r="D326" s="208" t="inlineStr">
        <is>
          <t>REVIEW</t>
        </is>
      </c>
    </row>
    <row r="327">
      <c r="A327" s="210" t="n">
        <v>45540</v>
      </c>
      <c r="B327" t="inlineStr">
        <is>
          <t>DESJARDINS FIN. SECUR.</t>
        </is>
      </c>
      <c r="C327" s="211" t="n">
        <v>373.45</v>
      </c>
      <c r="D327" t="inlineStr">
        <is>
          <t>REVIEW</t>
        </is>
      </c>
    </row>
    <row r="328">
      <c r="A328" s="207" t="n">
        <v>45541</v>
      </c>
      <c r="B328" s="208" t="inlineStr">
        <is>
          <t>BENEVA</t>
        </is>
      </c>
      <c r="C328" s="209" t="n">
        <v>345.61</v>
      </c>
      <c r="D328" s="208" t="inlineStr">
        <is>
          <t>REVIEW</t>
        </is>
      </c>
    </row>
    <row r="329">
      <c r="A329" s="210" t="n">
        <v>45541</v>
      </c>
      <c r="B329" t="inlineStr">
        <is>
          <t>BENEVA</t>
        </is>
      </c>
      <c r="C329" s="211" t="n">
        <v>345.61</v>
      </c>
      <c r="D329" t="inlineStr">
        <is>
          <t>REVIEW</t>
        </is>
      </c>
    </row>
    <row r="330">
      <c r="A330" s="207" t="n">
        <v>45545</v>
      </c>
      <c r="B330" s="208" t="inlineStr">
        <is>
          <t>BELL CANADA</t>
        </is>
      </c>
      <c r="C330" s="209" t="n">
        <v>225</v>
      </c>
      <c r="D330" s="208" t="inlineStr">
        <is>
          <t>REVIEW</t>
        </is>
      </c>
    </row>
    <row r="331">
      <c r="A331" s="210" t="n">
        <v>45545</v>
      </c>
      <c r="B331" t="inlineStr">
        <is>
          <t>BELL CANADA</t>
        </is>
      </c>
      <c r="C331" s="211" t="n">
        <v>225</v>
      </c>
      <c r="D331" t="inlineStr">
        <is>
          <t>REVIEW</t>
        </is>
      </c>
    </row>
    <row r="332">
      <c r="A332" s="207" t="n">
        <v>45547</v>
      </c>
      <c r="B332" s="208" t="inlineStr">
        <is>
          <t>PRIMERICA LIFE</t>
        </is>
      </c>
      <c r="C332" s="209" t="n">
        <v>154</v>
      </c>
      <c r="D332" s="208" t="inlineStr">
        <is>
          <t>REVIEW</t>
        </is>
      </c>
    </row>
    <row r="333">
      <c r="A333" s="210" t="n">
        <v>45547</v>
      </c>
      <c r="B333" t="inlineStr">
        <is>
          <t>PRIMERICA LIFE</t>
        </is>
      </c>
      <c r="C333" s="211" t="n">
        <v>154</v>
      </c>
      <c r="D333" t="inlineStr">
        <is>
          <t>REVIEW</t>
        </is>
      </c>
    </row>
    <row r="334">
      <c r="A334" s="207" t="n">
        <v>45551</v>
      </c>
      <c r="B334" s="208" t="inlineStr">
        <is>
          <t>HYDRO-QUEBEC</t>
        </is>
      </c>
      <c r="C334" s="209" t="n">
        <v>70</v>
      </c>
      <c r="D334" s="208" t="inlineStr">
        <is>
          <t>REVIEW</t>
        </is>
      </c>
    </row>
    <row r="335">
      <c r="A335" s="210" t="n">
        <v>45551</v>
      </c>
      <c r="B335" t="inlineStr">
        <is>
          <t>HYDRO-QUEBEC</t>
        </is>
      </c>
      <c r="C335" s="211" t="n">
        <v>70</v>
      </c>
      <c r="D335" t="inlineStr">
        <is>
          <t>REVIEW</t>
        </is>
      </c>
    </row>
    <row r="336">
      <c r="A336" s="207" t="n">
        <v>45553</v>
      </c>
      <c r="B336" s="208" t="inlineStr">
        <is>
          <t>Crédit d'impot pour solidarité / GOUV. QUEBEC</t>
        </is>
      </c>
      <c r="C336" s="209" t="n">
        <v>8579.24</v>
      </c>
      <c r="D336" s="208" t="inlineStr">
        <is>
          <t>REVIEW</t>
        </is>
      </c>
    </row>
    <row r="337">
      <c r="A337" s="210" t="n">
        <v>45553</v>
      </c>
      <c r="B337" t="inlineStr">
        <is>
          <t>Crédit d'impot pour solidarité / GOUV. QUEBEC</t>
        </is>
      </c>
      <c r="C337" s="211" t="n">
        <v>8579.24</v>
      </c>
      <c r="D337" t="inlineStr">
        <is>
          <t>REVIEW</t>
        </is>
      </c>
    </row>
    <row r="338">
      <c r="A338" s="207" t="n">
        <v>45553</v>
      </c>
      <c r="B338" s="208" t="inlineStr">
        <is>
          <t>HYUNDAI LEASE COLLECTIONS</t>
        </is>
      </c>
      <c r="C338" s="209" t="n">
        <v>100</v>
      </c>
      <c r="D338" s="208" t="inlineStr">
        <is>
          <t>REVIEW</t>
        </is>
      </c>
    </row>
    <row r="339">
      <c r="A339" s="210" t="n">
        <v>45553</v>
      </c>
      <c r="B339" t="inlineStr">
        <is>
          <t>Crédit d'impot pour solidarité / GOUV. QUEBEC</t>
        </is>
      </c>
      <c r="C339" s="211" t="n">
        <v>8579.24</v>
      </c>
      <c r="D339" t="inlineStr">
        <is>
          <t>REVIEW</t>
        </is>
      </c>
    </row>
    <row r="340">
      <c r="A340" s="207" t="n">
        <v>45553</v>
      </c>
      <c r="B340" s="208" t="inlineStr">
        <is>
          <t>HYUNDAI LEASE COLLECTIONS</t>
        </is>
      </c>
      <c r="C340" s="209" t="n">
        <v>100</v>
      </c>
      <c r="D340" s="208" t="inlineStr">
        <is>
          <t>REVIEW</t>
        </is>
      </c>
    </row>
    <row r="341">
      <c r="A341" s="210" t="n">
        <v>45553</v>
      </c>
      <c r="B341" t="inlineStr">
        <is>
          <t>Crédit d'impot pour solidarité / GOUV. QUEBEC</t>
        </is>
      </c>
      <c r="C341" s="211" t="n">
        <v>8579.24</v>
      </c>
      <c r="D341" t="inlineStr">
        <is>
          <t>REVIEW</t>
        </is>
      </c>
    </row>
    <row r="342">
      <c r="A342" s="207" t="n">
        <v>45554</v>
      </c>
      <c r="B342" s="208" t="inlineStr">
        <is>
          <t>SAAQ</t>
        </is>
      </c>
      <c r="C342" s="209" t="n">
        <v>12.04</v>
      </c>
      <c r="D342" s="208" t="inlineStr">
        <is>
          <t>REVIEW</t>
        </is>
      </c>
    </row>
    <row r="343">
      <c r="A343" s="210" t="n">
        <v>45554</v>
      </c>
      <c r="B343" t="inlineStr">
        <is>
          <t>SAAQ</t>
        </is>
      </c>
      <c r="C343" s="211" t="n">
        <v>12.04</v>
      </c>
      <c r="D343" t="inlineStr">
        <is>
          <t>REVIEW</t>
        </is>
      </c>
    </row>
    <row r="344">
      <c r="A344" s="207" t="n">
        <v>45555</v>
      </c>
      <c r="B344" s="208" t="inlineStr">
        <is>
          <t>CLINIQUE CHIROPRATIQUEDECOMPRE</t>
        </is>
      </c>
      <c r="C344" s="209" t="n">
        <v>6</v>
      </c>
      <c r="D344" s="208" t="inlineStr">
        <is>
          <t>REVIEW</t>
        </is>
      </c>
    </row>
    <row r="345">
      <c r="A345" s="210" t="n">
        <v>45555</v>
      </c>
      <c r="B345" t="inlineStr">
        <is>
          <t>CLINIQUE CHIROPRATIQUEDECOMPRE</t>
        </is>
      </c>
      <c r="C345" s="211" t="n">
        <v>6</v>
      </c>
      <c r="D345" t="inlineStr">
        <is>
          <t>REVIEW</t>
        </is>
      </c>
    </row>
    <row r="346">
      <c r="A346" s="207" t="n">
        <v>45565</v>
      </c>
      <c r="B346" s="208" t="inlineStr">
        <is>
          <t>Intérêt sur ES</t>
        </is>
      </c>
      <c r="C346" s="209" t="n">
        <v>0.19</v>
      </c>
      <c r="D346" s="208" t="inlineStr">
        <is>
          <t>REVIEW</t>
        </is>
      </c>
    </row>
    <row r="347">
      <c r="A347" s="210" t="n">
        <v>45565</v>
      </c>
      <c r="B347" t="inlineStr">
        <is>
          <t>Frais fixes de 15.95 $ car le solde est infér. ou égal à 3 999.99 $</t>
        </is>
      </c>
      <c r="C347" s="211" t="n">
        <v>15.95</v>
      </c>
      <c r="D347" t="inlineStr">
        <is>
          <t>REVIEW</t>
        </is>
      </c>
    </row>
    <row r="348">
      <c r="A348" s="207" t="n">
        <v>45565</v>
      </c>
      <c r="B348" s="208" t="inlineStr">
        <is>
          <t>Frais fixes d'utilisation</t>
        </is>
      </c>
      <c r="C348" s="209" t="n">
        <v>15.95</v>
      </c>
      <c r="D348" s="208" t="inlineStr">
        <is>
          <t>REVIEW</t>
        </is>
      </c>
    </row>
    <row r="349">
      <c r="A349" s="210" t="n">
        <v>45565</v>
      </c>
      <c r="B349" t="inlineStr">
        <is>
          <t>Intérêt sur ES</t>
        </is>
      </c>
      <c r="C349" s="211" t="n">
        <v>0.19</v>
      </c>
      <c r="D349" t="inlineStr">
        <is>
          <t>REVIEW</t>
        </is>
      </c>
    </row>
    <row r="350">
      <c r="A350" s="207" t="n">
        <v>45565</v>
      </c>
      <c r="B350" s="208" t="inlineStr">
        <is>
          <t>Intérêt sur ES</t>
        </is>
      </c>
      <c r="C350" s="209" t="n">
        <v>0.19</v>
      </c>
      <c r="D350" s="208" t="inlineStr">
        <is>
          <t>REVIEW</t>
        </is>
      </c>
    </row>
    <row r="351">
      <c r="A351" s="210" t="n">
        <v>45565</v>
      </c>
      <c r="B351" t="inlineStr">
        <is>
          <t>Intérêt sur ES</t>
        </is>
      </c>
      <c r="C351" s="211" t="n">
        <v>0.19</v>
      </c>
      <c r="D351" t="inlineStr">
        <is>
          <t>REVIEW</t>
        </is>
      </c>
    </row>
    <row r="352">
      <c r="A352" s="207" t="n">
        <v>45565</v>
      </c>
      <c r="B352" s="208" t="inlineStr">
        <is>
          <t>Frais fixes d'utilisation</t>
        </is>
      </c>
      <c r="C352" s="209" t="n">
        <v>15.95</v>
      </c>
      <c r="D352" s="208" t="inlineStr">
        <is>
          <t>REVIEW</t>
        </is>
      </c>
    </row>
    <row r="353">
      <c r="A353" s="210" t="n">
        <v>45565</v>
      </c>
      <c r="B353" t="inlineStr">
        <is>
          <t>Frais fixes de 15.95 $ car le solde est infér. ou égal à 3 999.99 $</t>
        </is>
      </c>
      <c r="C353" s="211" t="n">
        <v>15.95</v>
      </c>
      <c r="D353" t="inlineStr">
        <is>
          <t>REVIEW</t>
        </is>
      </c>
    </row>
    <row r="354">
      <c r="A354" s="207" t="n">
        <v>45566</v>
      </c>
      <c r="B354" s="208" t="inlineStr">
        <is>
          <t>Assurance vie / PRIMERICA LIFE</t>
        </is>
      </c>
      <c r="C354" s="209" t="n">
        <v>46.19</v>
      </c>
      <c r="D354" s="208" t="inlineStr">
        <is>
          <t>REVIEW</t>
        </is>
      </c>
    </row>
    <row r="355">
      <c r="A355" s="210" t="n">
        <v>45566</v>
      </c>
      <c r="B355" t="inlineStr">
        <is>
          <t>Assurance vie / DESJARDINS.SEC.FIN.</t>
        </is>
      </c>
      <c r="C355" s="211" t="n">
        <v>12.04</v>
      </c>
      <c r="D355" t="inlineStr">
        <is>
          <t>REVIEW</t>
        </is>
      </c>
    </row>
    <row r="356">
      <c r="A356" s="207" t="n">
        <v>45566</v>
      </c>
      <c r="B356" s="208" t="inlineStr">
        <is>
          <t>Retrait direct / SAAQ</t>
        </is>
      </c>
      <c r="C356" s="209" t="n">
        <v>175.9</v>
      </c>
      <c r="D356" s="208" t="inlineStr">
        <is>
          <t>REVIEW</t>
        </is>
      </c>
    </row>
    <row r="357">
      <c r="A357" s="210" t="n">
        <v>45566</v>
      </c>
      <c r="B357" t="inlineStr">
        <is>
          <t>Crédit d'impot pour solidarité / GOUV. QUEBEC</t>
        </is>
      </c>
      <c r="C357" s="211" t="n">
        <v>373.45</v>
      </c>
      <c r="D357" t="inlineStr">
        <is>
          <t>REVIEW</t>
        </is>
      </c>
    </row>
    <row r="358">
      <c r="A358" s="207" t="n">
        <v>45566</v>
      </c>
      <c r="B358" s="208" t="inlineStr">
        <is>
          <t>Crédit d'impot pour solidarité / GOUV. QUEBEC</t>
        </is>
      </c>
      <c r="C358" s="209" t="n">
        <v>373.45</v>
      </c>
      <c r="D358" s="208" t="inlineStr">
        <is>
          <t>REVIEW</t>
        </is>
      </c>
    </row>
    <row r="359">
      <c r="A359" s="210" t="n">
        <v>45566</v>
      </c>
      <c r="B359" t="inlineStr">
        <is>
          <t>Assurance vie / DESJARDINS.SEC.FIN.</t>
        </is>
      </c>
      <c r="C359" s="211" t="n">
        <v>12.04</v>
      </c>
      <c r="D359" t="inlineStr">
        <is>
          <t>REVIEW</t>
        </is>
      </c>
    </row>
    <row r="360">
      <c r="A360" s="207" t="n">
        <v>45566</v>
      </c>
      <c r="B360" s="208" t="inlineStr">
        <is>
          <t>Retrait direct / SAAQ</t>
        </is>
      </c>
      <c r="C360" s="209" t="n">
        <v>175.9</v>
      </c>
      <c r="D360" s="208" t="inlineStr">
        <is>
          <t>REVIEW</t>
        </is>
      </c>
    </row>
    <row r="361">
      <c r="A361" s="210" t="n">
        <v>45566</v>
      </c>
      <c r="B361" t="inlineStr">
        <is>
          <t>Assurance vie / PRIMERICA LIFE</t>
        </is>
      </c>
      <c r="C361" s="211" t="n">
        <v>46.19</v>
      </c>
      <c r="D361" t="inlineStr">
        <is>
          <t>REVIEW</t>
        </is>
      </c>
    </row>
    <row r="362">
      <c r="A362" s="207" t="n">
        <v>45566</v>
      </c>
      <c r="B362" s="208" t="inlineStr">
        <is>
          <t>Électricité / HYDRO-QUEBEC</t>
        </is>
      </c>
      <c r="C362" s="209" t="n">
        <v>345.59</v>
      </c>
      <c r="D362" s="208" t="inlineStr">
        <is>
          <t>REVIEW</t>
        </is>
      </c>
    </row>
    <row r="363">
      <c r="A363" s="210" t="n">
        <v>45566</v>
      </c>
      <c r="B363" t="inlineStr">
        <is>
          <t>Électricité / HYDRO-QUEBEC</t>
        </is>
      </c>
      <c r="C363" s="211" t="n">
        <v>345.59</v>
      </c>
      <c r="D363" t="inlineStr">
        <is>
          <t>REVIEW</t>
        </is>
      </c>
    </row>
    <row r="364">
      <c r="A364" s="207" t="n">
        <v>45566</v>
      </c>
      <c r="B364" s="208" t="inlineStr">
        <is>
          <t>Crédit d'impot pour solidarité / GOUV. QUEBEC</t>
        </is>
      </c>
      <c r="C364" s="209" t="n">
        <v>373.45</v>
      </c>
      <c r="D364" s="208" t="inlineStr">
        <is>
          <t>REVIEW</t>
        </is>
      </c>
    </row>
    <row r="365">
      <c r="A365" s="210" t="n">
        <v>45566</v>
      </c>
      <c r="B365" t="inlineStr">
        <is>
          <t>Crédit d'impot pour solidarité / GOUV. QUEBEC</t>
        </is>
      </c>
      <c r="C365" s="211" t="n">
        <v>373.45</v>
      </c>
      <c r="D365" t="inlineStr">
        <is>
          <t>REVIEW</t>
        </is>
      </c>
    </row>
    <row r="366">
      <c r="A366" s="207" t="n">
        <v>45583</v>
      </c>
      <c r="B366" s="208" t="inlineStr">
        <is>
          <t>Retrait direct / SAAQ</t>
        </is>
      </c>
      <c r="C366" s="209" t="n">
        <v>43.65</v>
      </c>
      <c r="D366" s="208" t="inlineStr">
        <is>
          <t>REVIEW</t>
        </is>
      </c>
    </row>
    <row r="367">
      <c r="A367" s="210" t="n">
        <v>45583</v>
      </c>
      <c r="B367" t="inlineStr">
        <is>
          <t>Retrait direct / SAAQ</t>
        </is>
      </c>
      <c r="C367" s="211" t="n">
        <v>43.65</v>
      </c>
      <c r="D367" t="inlineStr">
        <is>
          <t>REVIEW</t>
        </is>
      </c>
    </row>
    <row r="368">
      <c r="A368" s="207" t="n">
        <v>45586</v>
      </c>
      <c r="B368" s="208" t="inlineStr">
        <is>
          <t>Retrait direct entreprise / CLINIQUE CHIROPRATIQUEDECOMPRE</t>
        </is>
      </c>
      <c r="C368" s="209" t="n">
        <v>135</v>
      </c>
      <c r="D368" s="208" t="inlineStr">
        <is>
          <t>REVIEW</t>
        </is>
      </c>
    </row>
    <row r="369">
      <c r="A369" s="210" t="n">
        <v>45586</v>
      </c>
      <c r="B369" t="inlineStr">
        <is>
          <t>Retrait direct entreprise / CLINIQUE CHIROPRATIQUEDECOMPRE</t>
        </is>
      </c>
      <c r="C369" s="211" t="n">
        <v>135</v>
      </c>
      <c r="D369" t="inlineStr">
        <is>
          <t>REVIEW</t>
        </is>
      </c>
    </row>
    <row r="370">
      <c r="A370" s="207" t="n">
        <v>45587</v>
      </c>
      <c r="B370" s="208" t="inlineStr">
        <is>
          <t>Placement / Tangerine</t>
        </is>
      </c>
      <c r="C370" s="209" t="n">
        <v>6000</v>
      </c>
      <c r="D370" s="208" t="inlineStr">
        <is>
          <t>REVIEW</t>
        </is>
      </c>
    </row>
    <row r="371">
      <c r="A371" s="210" t="n">
        <v>45587</v>
      </c>
      <c r="B371" t="inlineStr">
        <is>
          <t>Placement / Tangerine</t>
        </is>
      </c>
      <c r="C371" s="211" t="n">
        <v>6000</v>
      </c>
      <c r="D371" t="inlineStr">
        <is>
          <t>REVIEW</t>
        </is>
      </c>
    </row>
    <row r="372">
      <c r="A372" s="207" t="n">
        <v>45595</v>
      </c>
      <c r="B372" s="208" t="inlineStr">
        <is>
          <t>Assurance / Compagnie d assurance</t>
        </is>
      </c>
      <c r="C372" s="209" t="n">
        <v>5</v>
      </c>
      <c r="D372" s="208" t="inlineStr">
        <is>
          <t>REVIEW</t>
        </is>
      </c>
    </row>
    <row r="373">
      <c r="A373" s="210" t="n">
        <v>45595</v>
      </c>
      <c r="B373" t="inlineStr">
        <is>
          <t>Assurance / Compagnie d assurance</t>
        </is>
      </c>
      <c r="C373" s="211" t="n">
        <v>5</v>
      </c>
      <c r="D373" t="inlineStr">
        <is>
          <t>REVIEW</t>
        </is>
      </c>
    </row>
    <row r="374">
      <c r="A374" s="207" t="n">
        <v>45596</v>
      </c>
      <c r="B374" s="208" t="inlineStr">
        <is>
          <t>Frais fixes</t>
        </is>
      </c>
      <c r="C374" s="209" t="n">
        <v>15.95</v>
      </c>
      <c r="D374" s="208" t="inlineStr">
        <is>
          <t>REVIEW</t>
        </is>
      </c>
    </row>
    <row r="375">
      <c r="A375" s="210" t="n">
        <v>45596</v>
      </c>
      <c r="B375" t="inlineStr">
        <is>
          <t>Intérêt sur ES</t>
        </is>
      </c>
      <c r="C375" s="211" t="n">
        <v>0.19</v>
      </c>
      <c r="D375" t="inlineStr">
        <is>
          <t>REVIEW</t>
        </is>
      </c>
    </row>
    <row r="376">
      <c r="A376" s="207" t="n">
        <v>45596</v>
      </c>
      <c r="B376" s="208" t="inlineStr">
        <is>
          <t>Intérêt sur ES</t>
        </is>
      </c>
      <c r="C376" s="209" t="n">
        <v>0.19</v>
      </c>
      <c r="D376" s="208" t="inlineStr">
        <is>
          <t>REVIEW</t>
        </is>
      </c>
    </row>
    <row r="377">
      <c r="A377" s="210" t="n">
        <v>45596</v>
      </c>
      <c r="B377" t="inlineStr">
        <is>
          <t>Frais fixes d'utilisation</t>
        </is>
      </c>
      <c r="C377" s="211" t="n">
        <v>15.95</v>
      </c>
      <c r="D377" t="inlineStr">
        <is>
          <t>REVIEW</t>
        </is>
      </c>
    </row>
    <row r="378">
      <c r="A378" s="207" t="n">
        <v>45596</v>
      </c>
      <c r="B378" s="208" t="inlineStr">
        <is>
          <t>Intérêt sur ES</t>
        </is>
      </c>
      <c r="C378" s="209" t="n">
        <v>0.19</v>
      </c>
      <c r="D378" s="208" t="inlineStr">
        <is>
          <t>REVIEW</t>
        </is>
      </c>
    </row>
    <row r="379">
      <c r="A379" s="210" t="n">
        <v>45596</v>
      </c>
      <c r="B379" t="inlineStr">
        <is>
          <t>Frais fixes d'utilisation</t>
        </is>
      </c>
      <c r="C379" s="211" t="n">
        <v>15.95</v>
      </c>
      <c r="D379" t="inlineStr">
        <is>
          <t>REVIEW</t>
        </is>
      </c>
    </row>
    <row r="380">
      <c r="A380" s="207" t="n">
        <v>45596</v>
      </c>
      <c r="B380" s="208" t="inlineStr">
        <is>
          <t>Frais fixes</t>
        </is>
      </c>
      <c r="C380" s="209" t="n">
        <v>15.95</v>
      </c>
      <c r="D380" s="208" t="inlineStr">
        <is>
          <t>REVIEW</t>
        </is>
      </c>
    </row>
    <row r="381">
      <c r="A381" s="210" t="n">
        <v>45596</v>
      </c>
      <c r="B381" t="inlineStr">
        <is>
          <t>Intérêt sur ES</t>
        </is>
      </c>
      <c r="C381" s="211" t="n">
        <v>0.19</v>
      </c>
      <c r="D381" t="inlineStr">
        <is>
          <t>REVIEW</t>
        </is>
      </c>
    </row>
    <row r="382">
      <c r="A382" s="207" t="n">
        <v>45597</v>
      </c>
      <c r="B382" s="208" t="inlineStr">
        <is>
          <t>Assurance vie / DESJARDINS.SEC.FIN.</t>
        </is>
      </c>
      <c r="C382" s="209" t="n">
        <v>247.97</v>
      </c>
      <c r="D382" s="208" t="inlineStr">
        <is>
          <t>REVIEW</t>
        </is>
      </c>
    </row>
    <row r="383">
      <c r="A383" s="210" t="n">
        <v>45597</v>
      </c>
      <c r="B383" t="inlineStr">
        <is>
          <t>Assurance vie / PRIMERICA LIFE</t>
        </is>
      </c>
      <c r="C383" s="211" t="n">
        <v>200</v>
      </c>
      <c r="D383" t="inlineStr">
        <is>
          <t>REVIEW</t>
        </is>
      </c>
    </row>
    <row r="384">
      <c r="A384" s="207" t="n">
        <v>45597</v>
      </c>
      <c r="B384" s="208" t="inlineStr">
        <is>
          <t>Assurance / Compagnie d assurance</t>
        </is>
      </c>
      <c r="C384" s="209" t="n">
        <v>230.57</v>
      </c>
      <c r="D384" s="208" t="inlineStr">
        <is>
          <t>REVIEW</t>
        </is>
      </c>
    </row>
    <row r="385">
      <c r="A385" s="210" t="n">
        <v>45597</v>
      </c>
      <c r="B385" t="inlineStr">
        <is>
          <t>Assurance vie / DESJARDINS.SEC.FIN.</t>
        </is>
      </c>
      <c r="C385" s="211" t="n">
        <v>247.97</v>
      </c>
      <c r="D385" t="inlineStr">
        <is>
          <t>REVIEW</t>
        </is>
      </c>
    </row>
    <row r="386">
      <c r="A386" s="207" t="n">
        <v>45597</v>
      </c>
      <c r="B386" s="208" t="inlineStr">
        <is>
          <t>Paie / 9377-0089 Québec Inc.</t>
        </is>
      </c>
      <c r="C386" s="209" t="n">
        <v>6576.16</v>
      </c>
      <c r="D386" s="208" t="inlineStr">
        <is>
          <t>REVIEW</t>
        </is>
      </c>
    </row>
    <row r="387">
      <c r="A387" s="210" t="n">
        <v>45597</v>
      </c>
      <c r="B387" t="inlineStr">
        <is>
          <t>Paie / 9377-0089 Québec Inc.</t>
        </is>
      </c>
      <c r="C387" s="211" t="n">
        <v>6576.16</v>
      </c>
      <c r="D387" t="inlineStr">
        <is>
          <t>REVIEW</t>
        </is>
      </c>
    </row>
    <row r="388">
      <c r="A388" s="207" t="n">
        <v>45597</v>
      </c>
      <c r="B388" s="208" t="inlineStr">
        <is>
          <t>Assurance / Compagnie d assurance</t>
        </is>
      </c>
      <c r="C388" s="209" t="n">
        <v>230.57</v>
      </c>
      <c r="D388" s="208" t="inlineStr">
        <is>
          <t>REVIEW</t>
        </is>
      </c>
    </row>
    <row r="389">
      <c r="A389" s="210" t="n">
        <v>45597</v>
      </c>
      <c r="B389" t="inlineStr">
        <is>
          <t>Électricité / HYDRO-QUEBEC</t>
        </is>
      </c>
      <c r="C389" s="211" t="n">
        <v>70</v>
      </c>
      <c r="D389" t="inlineStr">
        <is>
          <t>REVIEW</t>
        </is>
      </c>
    </row>
    <row r="390">
      <c r="A390" s="207" t="n">
        <v>45597</v>
      </c>
      <c r="B390" s="208" t="inlineStr">
        <is>
          <t>Paie / 9377-0089 Québec Inc.</t>
        </is>
      </c>
      <c r="C390" s="209" t="n">
        <v>6576.16</v>
      </c>
      <c r="D390" s="208" t="inlineStr">
        <is>
          <t>REVIEW</t>
        </is>
      </c>
    </row>
    <row r="391">
      <c r="A391" s="210" t="n">
        <v>45597</v>
      </c>
      <c r="B391" t="inlineStr">
        <is>
          <t>Électricité / HYDRO-QUEBEC</t>
        </is>
      </c>
      <c r="C391" s="211" t="n">
        <v>70</v>
      </c>
      <c r="D391" t="inlineStr">
        <is>
          <t>REVIEW</t>
        </is>
      </c>
    </row>
    <row r="392">
      <c r="A392" s="207" t="n">
        <v>45597</v>
      </c>
      <c r="B392" s="208" t="inlineStr">
        <is>
          <t>Paie / 9377-0089 Québec Inc.</t>
        </is>
      </c>
      <c r="C392" s="209" t="n">
        <v>6576.16</v>
      </c>
      <c r="D392" s="208" t="inlineStr">
        <is>
          <t>REVIEW</t>
        </is>
      </c>
    </row>
    <row r="393">
      <c r="A393" s="210" t="n">
        <v>45597</v>
      </c>
      <c r="B393" t="inlineStr">
        <is>
          <t>Assurance vie / PRIMERICA LIFE</t>
        </is>
      </c>
      <c r="C393" s="211" t="n">
        <v>200</v>
      </c>
      <c r="D393" t="inlineStr">
        <is>
          <t>REVIEW</t>
        </is>
      </c>
    </row>
    <row r="394">
      <c r="A394" s="207" t="n">
        <v>45615</v>
      </c>
      <c r="B394" s="208" t="inlineStr">
        <is>
          <t>Retrait direct entreprise / CLINIQUE CHIROPRATIQUEDECOMPRE</t>
        </is>
      </c>
      <c r="C394" s="209" t="n">
        <v>135</v>
      </c>
      <c r="D394" s="208" t="inlineStr">
        <is>
          <t>REVIEW</t>
        </is>
      </c>
    </row>
    <row r="395">
      <c r="A395" s="210" t="n">
        <v>45615</v>
      </c>
      <c r="B395" t="inlineStr">
        <is>
          <t>Retrait direct entreprise / CLINIQUE CHIROPRATIQUEDECOMPRE</t>
        </is>
      </c>
      <c r="C395" s="211" t="n">
        <v>135</v>
      </c>
      <c r="D395" t="inlineStr">
        <is>
          <t>REVIEW</t>
        </is>
      </c>
    </row>
    <row r="396">
      <c r="A396" s="207" t="n">
        <v>45625</v>
      </c>
      <c r="B396" s="208" t="inlineStr">
        <is>
          <t>Frais fixes d'utilisation</t>
        </is>
      </c>
      <c r="C396" s="209" t="n">
        <v>130.27</v>
      </c>
      <c r="D396" s="208" t="inlineStr">
        <is>
          <t>REVIEW</t>
        </is>
      </c>
    </row>
    <row r="397">
      <c r="A397" s="210" t="n">
        <v>45625</v>
      </c>
      <c r="B397" t="inlineStr">
        <is>
          <t>Frais fixes d'utilisation</t>
        </is>
      </c>
      <c r="C397" s="211" t="n">
        <v>130.27</v>
      </c>
      <c r="D397" t="inlineStr">
        <is>
          <t>REVIEW</t>
        </is>
      </c>
    </row>
    <row r="398">
      <c r="A398" s="207" t="n">
        <v>45625</v>
      </c>
      <c r="B398" s="208" t="inlineStr">
        <is>
          <t>Frais de tenue de compte / NOVEMBRE 2024</t>
        </is>
      </c>
      <c r="C398" s="209" t="n">
        <v>15.95</v>
      </c>
      <c r="D398" s="208" t="inlineStr">
        <is>
          <t>REVIEW</t>
        </is>
      </c>
    </row>
    <row r="399">
      <c r="A399" s="210" t="n">
        <v>45625</v>
      </c>
      <c r="B399" t="inlineStr">
        <is>
          <t>Frais de tenue de compte / NOVEMBRE 2024</t>
        </is>
      </c>
      <c r="C399" s="211" t="n">
        <v>15.95</v>
      </c>
      <c r="D399" t="inlineStr">
        <is>
          <t>REVIEW</t>
        </is>
      </c>
    </row>
    <row r="400">
      <c r="A400" s="207" t="n">
        <v>45626</v>
      </c>
      <c r="B400" s="208" t="inlineStr">
        <is>
          <t>Frais fixes car le solde est inférieur ou égal à 3 999.99</t>
        </is>
      </c>
      <c r="C400" s="209" t="n">
        <v>15.95</v>
      </c>
      <c r="D400" s="208" t="inlineStr">
        <is>
          <t>REVIEW</t>
        </is>
      </c>
    </row>
    <row r="401">
      <c r="A401" s="210" t="n">
        <v>45626</v>
      </c>
      <c r="B401" t="inlineStr">
        <is>
          <t>Frais fixes car le solde est inférieur ou égal à 3 999.99</t>
        </is>
      </c>
      <c r="C401" s="211" t="n">
        <v>15.95</v>
      </c>
      <c r="D401" t="inlineStr">
        <is>
          <t>REVIEW</t>
        </is>
      </c>
    </row>
    <row r="402">
      <c r="A402" s="207" t="n">
        <v>45646</v>
      </c>
      <c r="B402" s="208" t="inlineStr">
        <is>
          <t>Retrait direct entreprise / Clinique Chiropratique SD Inc.</t>
        </is>
      </c>
      <c r="C402" s="209" t="n">
        <v>135</v>
      </c>
      <c r="D402" s="208" t="inlineStr">
        <is>
          <t>REVIEW</t>
        </is>
      </c>
    </row>
    <row r="403">
      <c r="A403" s="210" t="n">
        <v>45646</v>
      </c>
      <c r="B403" t="inlineStr">
        <is>
          <t>Retrait direct entreprise / Clinique Chiropratique SD Inc.</t>
        </is>
      </c>
      <c r="C403" s="211" t="n">
        <v>135</v>
      </c>
      <c r="D403" t="inlineStr">
        <is>
          <t>REVIEW</t>
        </is>
      </c>
    </row>
    <row r="404">
      <c r="A404" s="207" t="n">
        <v>45656</v>
      </c>
      <c r="B404" s="208" t="inlineStr">
        <is>
          <t>Assurance / Compagnie d assurance</t>
        </is>
      </c>
      <c r="C404" s="209" t="n">
        <v>217.07</v>
      </c>
      <c r="D404" s="208" t="inlineStr">
        <is>
          <t>REVIEW</t>
        </is>
      </c>
    </row>
    <row r="405">
      <c r="A405" s="210" t="n">
        <v>45656</v>
      </c>
      <c r="B405" t="inlineStr">
        <is>
          <t>Assurance / Compagnie d assurance</t>
        </is>
      </c>
      <c r="C405" s="211" t="n">
        <v>217.07</v>
      </c>
      <c r="D405" t="inlineStr">
        <is>
          <t>REVIEW</t>
        </is>
      </c>
    </row>
    <row r="406">
      <c r="A406" s="207" t="n">
        <v>45657</v>
      </c>
      <c r="B406" s="208" t="inlineStr">
        <is>
          <t>Intérêt sur ES du 1er décembre au 31 décembre 2024</t>
        </is>
      </c>
      <c r="C406" s="209" t="n">
        <v>0.13</v>
      </c>
      <c r="D406" s="208" t="inlineStr">
        <is>
          <t>REVIEW</t>
        </is>
      </c>
    </row>
    <row r="407">
      <c r="A407" s="210" t="n">
        <v>45657</v>
      </c>
      <c r="B407" t="inlineStr">
        <is>
          <t>Intérêt sur ES du 1er décembre au 31 décembre 2024</t>
        </is>
      </c>
      <c r="C407" s="211" t="n">
        <v>0.13</v>
      </c>
      <c r="D407" t="inlineStr">
        <is>
          <t>REVIEW</t>
        </is>
      </c>
    </row>
    <row r="408">
      <c r="A408" s="207" t="n">
        <v>45657</v>
      </c>
      <c r="B408" s="208" t="inlineStr">
        <is>
          <t>Frais fixes car le solde est inférieur ou égal à 3 999.99</t>
        </is>
      </c>
      <c r="C408" s="209" t="n">
        <v>15.95</v>
      </c>
      <c r="D408" s="208" t="inlineStr">
        <is>
          <t>REVIEW</t>
        </is>
      </c>
    </row>
    <row r="409">
      <c r="A409" s="210" t="n">
        <v>45657</v>
      </c>
      <c r="B409" t="inlineStr">
        <is>
          <t>Frais fixes d'utilisation</t>
        </is>
      </c>
      <c r="C409" s="211" t="n">
        <v>15.95</v>
      </c>
      <c r="D409" t="inlineStr">
        <is>
          <t>REVIEW</t>
        </is>
      </c>
    </row>
    <row r="410">
      <c r="A410" s="207" t="n">
        <v>45657</v>
      </c>
      <c r="B410" s="208" t="inlineStr">
        <is>
          <t>Intérêt sur ES du 1er décembre au 31 décembre 2024</t>
        </is>
      </c>
      <c r="C410" s="209" t="n">
        <v>0.13</v>
      </c>
      <c r="D410" s="208" t="inlineStr">
        <is>
          <t>REVIEW</t>
        </is>
      </c>
    </row>
    <row r="411">
      <c r="A411" s="210" t="n">
        <v>45657</v>
      </c>
      <c r="B411" t="inlineStr">
        <is>
          <t>Frais fixes car le solde est inférieur ou égal à 3 999.99</t>
        </is>
      </c>
      <c r="C411" s="211" t="n">
        <v>15.95</v>
      </c>
      <c r="D411" t="inlineStr">
        <is>
          <t>REVIEW</t>
        </is>
      </c>
    </row>
    <row r="412">
      <c r="A412" s="207" t="n">
        <v>45657</v>
      </c>
      <c r="B412" s="208" t="inlineStr">
        <is>
          <t>Frais fixes d'utilisation</t>
        </is>
      </c>
      <c r="C412" s="209" t="n">
        <v>15.95</v>
      </c>
      <c r="D412" s="208" t="inlineStr">
        <is>
          <t>REVIEW</t>
        </is>
      </c>
    </row>
    <row r="413">
      <c r="A413" s="210" t="n">
        <v>45657</v>
      </c>
      <c r="B413" t="inlineStr">
        <is>
          <t>Intérêt sur ES du 1er décembre au 31 décembre 2024</t>
        </is>
      </c>
      <c r="C413" s="211" t="n">
        <v>0.13</v>
      </c>
      <c r="D413" t="inlineStr">
        <is>
          <t>REVIEW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Bernard Viau</dc:creator>
  <dc:language xmlns:dc="http://purl.org/dc/elements/1.1/">en-US</dc:language>
  <dcterms:created xmlns:dcterms="http://purl.org/dc/terms/" xmlns:xsi="http://www.w3.org/2001/XMLSchema-instance" xsi:type="dcterms:W3CDTF">2020-02-24T02:12:46Z</dcterms:created>
  <dcterms:modified xmlns:dcterms="http://purl.org/dc/terms/" xmlns:xsi="http://www.w3.org/2001/XMLSchema-instance" xsi:type="dcterms:W3CDTF">2026-02-20T19:45:19+00:00Z</dcterms:modified>
  <cp:lastModifiedBy>Francis B. Morissette</cp:lastModifiedBy>
  <cp:revision>0</cp:revision>
  <cp:lastPrinted>2020-12-03T19:02:46Z</cp:lastPrinted>
</cp:coreProperties>
</file>